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da\OneDrive\デスクトップ\"/>
    </mc:Choice>
  </mc:AlternateContent>
  <xr:revisionPtr revIDLastSave="0" documentId="13_ncr:1_{99B22423-B294-4639-BA15-0FC4EC283D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用紙・個票(男子)" sheetId="1" r:id="rId1"/>
    <sheet name="申込用紙・個票 (女子)" sheetId="5" r:id="rId2"/>
    <sheet name="コンバイドB　個票" sheetId="4" r:id="rId3"/>
    <sheet name="参加納入書" sheetId="3" r:id="rId4"/>
  </sheets>
  <definedNames>
    <definedName name="_xlnm.Print_Area" localSheetId="3">参加納入書!$A$1:$M$18</definedName>
    <definedName name="_xlnm.Print_Area" localSheetId="1">'申込用紙・個票 (女子)'!$A$1:$K$82</definedName>
    <definedName name="_xlnm.Print_Area" localSheetId="0">'申込用紙・個票(男子)'!$A$1:$K$82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" l="1"/>
  <c r="AI9" i="3"/>
  <c r="AI8" i="3"/>
  <c r="AG9" i="3"/>
  <c r="AG8" i="3"/>
  <c r="W9" i="3"/>
  <c r="W8" i="3"/>
  <c r="U9" i="3"/>
  <c r="U8" i="3"/>
  <c r="H74" i="5"/>
  <c r="H73" i="5" s="1"/>
  <c r="J73" i="5"/>
  <c r="H33" i="5"/>
  <c r="H32" i="5" s="1"/>
  <c r="J32" i="5"/>
  <c r="H74" i="1"/>
  <c r="H73" i="1" s="1"/>
  <c r="J73" i="1"/>
  <c r="J32" i="1"/>
  <c r="U10" i="3" l="1"/>
  <c r="AI10" i="3"/>
  <c r="AG10" i="3"/>
  <c r="W10" i="3"/>
  <c r="AL9" i="3"/>
  <c r="W12" i="3" s="1"/>
  <c r="Z9" i="3"/>
  <c r="Z8" i="3"/>
  <c r="W13" i="3" s="1"/>
  <c r="AL8" i="3"/>
  <c r="H33" i="1"/>
  <c r="H32" i="1" s="1"/>
  <c r="W14" i="3" l="1"/>
  <c r="H11" i="3" s="1"/>
  <c r="J11" i="3" s="1"/>
  <c r="Z10" i="3"/>
  <c r="Y14" i="3" s="1"/>
  <c r="Z15" i="3" s="1"/>
  <c r="H10" i="3"/>
  <c r="J10" i="3" s="1"/>
  <c r="AL10" i="3"/>
  <c r="Z14" i="3" s="1"/>
  <c r="H9" i="3" l="1"/>
  <c r="J9" i="3" s="1"/>
  <c r="W15" i="3"/>
</calcChain>
</file>

<file path=xl/sharedStrings.xml><?xml version="1.0" encoding="utf-8"?>
<sst xmlns="http://schemas.openxmlformats.org/spreadsheetml/2006/main" count="281" uniqueCount="90">
  <si>
    <t>番号</t>
    <rPh sb="0" eb="2">
      <t>バンゴウ</t>
    </rPh>
    <phoneticPr fontId="2"/>
  </si>
  <si>
    <t>性別</t>
    <rPh sb="0" eb="2">
      <t>セイベツ</t>
    </rPh>
    <phoneticPr fontId="2"/>
  </si>
  <si>
    <t>円</t>
    <rPh sb="0" eb="1">
      <t>エン</t>
    </rPh>
    <phoneticPr fontId="2"/>
  </si>
  <si>
    <t>＝</t>
    <phoneticPr fontId="2"/>
  </si>
  <si>
    <t>携帯電話
（緊急連絡用）</t>
    <rPh sb="0" eb="2">
      <t>ケイタイ</t>
    </rPh>
    <rPh sb="2" eb="4">
      <t>デンワ</t>
    </rPh>
    <rPh sb="6" eb="8">
      <t>キンキュウ</t>
    </rPh>
    <rPh sb="8" eb="11">
      <t>レンラクヨウ</t>
    </rPh>
    <phoneticPr fontId="2"/>
  </si>
  <si>
    <t>学年
（年齢）</t>
    <rPh sb="0" eb="2">
      <t>ガクネン</t>
    </rPh>
    <rPh sb="4" eb="6">
      <t>ネンレイ</t>
    </rPh>
    <phoneticPr fontId="2"/>
  </si>
  <si>
    <t>所属学校名
（登録団体名）等</t>
    <rPh sb="0" eb="1">
      <t>トコロ</t>
    </rPh>
    <rPh sb="1" eb="2">
      <t>ゾク</t>
    </rPh>
    <rPh sb="2" eb="4">
      <t>ガッコウ</t>
    </rPh>
    <rPh sb="4" eb="5">
      <t>メイ</t>
    </rPh>
    <rPh sb="7" eb="9">
      <t>トウロク</t>
    </rPh>
    <rPh sb="9" eb="11">
      <t>ダンタイ</t>
    </rPh>
    <rPh sb="11" eb="12">
      <t>メイ</t>
    </rPh>
    <rPh sb="13" eb="14">
      <t>トウ</t>
    </rPh>
    <phoneticPr fontId="2"/>
  </si>
  <si>
    <t>※1　小・中学生が個人で申し込む場合は保護者名を記入すること</t>
    <rPh sb="3" eb="4">
      <t>ショウ</t>
    </rPh>
    <rPh sb="5" eb="8">
      <t>チュウガクセイ</t>
    </rPh>
    <rPh sb="9" eb="11">
      <t>コジン</t>
    </rPh>
    <rPh sb="12" eb="13">
      <t>モウ</t>
    </rPh>
    <rPh sb="14" eb="15">
      <t>コ</t>
    </rPh>
    <rPh sb="16" eb="18">
      <t>バアイ</t>
    </rPh>
    <rPh sb="19" eb="22">
      <t>ホゴシャ</t>
    </rPh>
    <rPh sb="22" eb="23">
      <t>メイ</t>
    </rPh>
    <rPh sb="24" eb="26">
      <t>キニュウ</t>
    </rPh>
    <phoneticPr fontId="2"/>
  </si>
  <si>
    <t>　個人で申し込む場合も団体の場合も申込一覧表の記入・提出が必要です。</t>
    <rPh sb="1" eb="3">
      <t>コジン</t>
    </rPh>
    <rPh sb="4" eb="5">
      <t>モウ</t>
    </rPh>
    <rPh sb="6" eb="7">
      <t>コ</t>
    </rPh>
    <rPh sb="8" eb="10">
      <t>バアイ</t>
    </rPh>
    <rPh sb="11" eb="13">
      <t>ダンタイ</t>
    </rPh>
    <rPh sb="14" eb="16">
      <t>バアイ</t>
    </rPh>
    <rPh sb="17" eb="19">
      <t>モウシコミ</t>
    </rPh>
    <rPh sb="19" eb="21">
      <t>イチラン</t>
    </rPh>
    <rPh sb="21" eb="22">
      <t>ヒョウ</t>
    </rPh>
    <rPh sb="23" eb="25">
      <t>キニュウ</t>
    </rPh>
    <rPh sb="26" eb="28">
      <t>テイシュツ</t>
    </rPh>
    <rPh sb="29" eb="31">
      <t>ヒツヨウ</t>
    </rPh>
    <phoneticPr fontId="2"/>
  </si>
  <si>
    <t>連絡先住所</t>
    <rPh sb="0" eb="3">
      <t>レンラクサキ</t>
    </rPh>
    <rPh sb="3" eb="5">
      <t>ジュウショ</t>
    </rPh>
    <phoneticPr fontId="2"/>
  </si>
  <si>
    <r>
      <t xml:space="preserve">団 体 名
</t>
    </r>
    <r>
      <rPr>
        <sz val="8"/>
        <rFont val="ＭＳ Ｐゴシック"/>
        <family val="3"/>
        <charset val="128"/>
      </rPr>
      <t>（個人申込の場合は不要）</t>
    </r>
    <rPh sb="0" eb="1">
      <t>ダン</t>
    </rPh>
    <rPh sb="2" eb="3">
      <t>タイ</t>
    </rPh>
    <rPh sb="4" eb="5">
      <t>メイ</t>
    </rPh>
    <rPh sb="7" eb="9">
      <t>コジン</t>
    </rPh>
    <rPh sb="9" eb="10">
      <t>モウ</t>
    </rPh>
    <rPh sb="10" eb="11">
      <t>コ</t>
    </rPh>
    <rPh sb="12" eb="14">
      <t>バアイ</t>
    </rPh>
    <rPh sb="15" eb="17">
      <t>フヨウ</t>
    </rPh>
    <phoneticPr fontId="2"/>
  </si>
  <si>
    <t>小学生男子5・6年　1000ｍ</t>
    <rPh sb="0" eb="3">
      <t>ショウガクセイ</t>
    </rPh>
    <rPh sb="3" eb="5">
      <t>ダンシ</t>
    </rPh>
    <rPh sb="8" eb="9">
      <t>ネン</t>
    </rPh>
    <phoneticPr fontId="2"/>
  </si>
  <si>
    <t>小学生女子5・6年　800m</t>
    <rPh sb="0" eb="3">
      <t>ショウガクセイ</t>
    </rPh>
    <rPh sb="3" eb="5">
      <t>ジョシ</t>
    </rPh>
    <rPh sb="8" eb="9">
      <t>ネン</t>
    </rPh>
    <phoneticPr fontId="2"/>
  </si>
  <si>
    <t>小学生男子5・6年　100m</t>
    <rPh sb="0" eb="2">
      <t>ショウガク</t>
    </rPh>
    <rPh sb="2" eb="3">
      <t>セイ</t>
    </rPh>
    <rPh sb="3" eb="5">
      <t>ダンシ</t>
    </rPh>
    <rPh sb="8" eb="9">
      <t>ネン</t>
    </rPh>
    <phoneticPr fontId="2"/>
  </si>
  <si>
    <t>小学生女子5・6年　100m</t>
    <rPh sb="0" eb="2">
      <t>ショウガク</t>
    </rPh>
    <rPh sb="2" eb="3">
      <t>セイ</t>
    </rPh>
    <rPh sb="3" eb="5">
      <t>ジョシ</t>
    </rPh>
    <rPh sb="8" eb="9">
      <t>ネン</t>
    </rPh>
    <phoneticPr fontId="2"/>
  </si>
  <si>
    <t>TFCチャレンジオープン</t>
    <phoneticPr fontId="2"/>
  </si>
  <si>
    <t>種目</t>
    <rPh sb="0" eb="2">
      <t>シュモク</t>
    </rPh>
    <phoneticPr fontId="2"/>
  </si>
  <si>
    <t>公認記録
参考記録</t>
    <rPh sb="0" eb="4">
      <t>コウニンキロク</t>
    </rPh>
    <rPh sb="5" eb="9">
      <t>サンコウキロク</t>
    </rPh>
    <phoneticPr fontId="2"/>
  </si>
  <si>
    <t>※2　氏名：姓と名の間に全角スペースを1文字入れてください。</t>
    <rPh sb="3" eb="5">
      <t>シメイ</t>
    </rPh>
    <phoneticPr fontId="2"/>
  </si>
  <si>
    <t>※3　フリガナ：姓と名の間に半角スペースを1文字入れてください。</t>
    <rPh sb="14" eb="16">
      <t>ハンカク</t>
    </rPh>
    <phoneticPr fontId="2"/>
  </si>
  <si>
    <r>
      <t xml:space="preserve">氏　　　名
</t>
    </r>
    <r>
      <rPr>
        <b/>
        <sz val="10"/>
        <rFont val="ＭＳ Ｐゴシック"/>
        <family val="3"/>
        <charset val="128"/>
      </rPr>
      <t>※2</t>
    </r>
    <rPh sb="0" eb="1">
      <t>シ</t>
    </rPh>
    <rPh sb="4" eb="5">
      <t>メイ</t>
    </rPh>
    <phoneticPr fontId="2"/>
  </si>
  <si>
    <r>
      <t xml:space="preserve">　ﾌﾘｶﾞﾅ(半角)
</t>
    </r>
    <r>
      <rPr>
        <b/>
        <sz val="10"/>
        <rFont val="ＭＳ Ｐゴシック"/>
        <family val="3"/>
        <charset val="128"/>
      </rPr>
      <t>※3</t>
    </r>
    <rPh sb="7" eb="9">
      <t>ハンカク</t>
    </rPh>
    <phoneticPr fontId="2"/>
  </si>
  <si>
    <t>参加料・プログラム代　金額確認</t>
    <rPh sb="0" eb="3">
      <t>サンカリョウ</t>
    </rPh>
    <rPh sb="9" eb="10">
      <t>ダイ</t>
    </rPh>
    <rPh sb="11" eb="15">
      <t>キンガクカクニン</t>
    </rPh>
    <phoneticPr fontId="2"/>
  </si>
  <si>
    <t>様</t>
    <rPh sb="0" eb="1">
      <t>サマ</t>
    </rPh>
    <phoneticPr fontId="2"/>
  </si>
  <si>
    <t>内訳</t>
    <rPh sb="0" eb="2">
      <t>ウチワケ</t>
    </rPh>
    <phoneticPr fontId="2"/>
  </si>
  <si>
    <t>参加料</t>
    <rPh sb="0" eb="3">
      <t>サンカリョウ</t>
    </rPh>
    <phoneticPr fontId="2"/>
  </si>
  <si>
    <t>×</t>
    <phoneticPr fontId="2"/>
  </si>
  <si>
    <t>　　　月　　　日に指定口座に振り込みました。</t>
    <rPh sb="3" eb="4">
      <t>ガツ</t>
    </rPh>
    <rPh sb="7" eb="8">
      <t>ニチ</t>
    </rPh>
    <rPh sb="9" eb="11">
      <t>シテイ</t>
    </rPh>
    <rPh sb="11" eb="13">
      <t>コウザ</t>
    </rPh>
    <rPh sb="14" eb="15">
      <t>フ</t>
    </rPh>
    <rPh sb="16" eb="17">
      <t>コ</t>
    </rPh>
    <phoneticPr fontId="2"/>
  </si>
  <si>
    <t>注意！　申込一覧表ファイルの、メールでのご提出もお忘れなくお願いいたします。</t>
    <rPh sb="0" eb="2">
      <t>チュウイ</t>
    </rPh>
    <rPh sb="4" eb="6">
      <t>モウシコミ</t>
    </rPh>
    <rPh sb="6" eb="8">
      <t>イチラン</t>
    </rPh>
    <rPh sb="8" eb="9">
      <t>ヒョウ</t>
    </rPh>
    <rPh sb="21" eb="23">
      <t>テイシュツ</t>
    </rPh>
    <rPh sb="25" eb="26">
      <t>ワス</t>
    </rPh>
    <rPh sb="30" eb="31">
      <t>ネガ</t>
    </rPh>
    <phoneticPr fontId="2"/>
  </si>
  <si>
    <t>参加納入書にすべての申込一覧表の合計が記載されます。</t>
    <rPh sb="0" eb="5">
      <t>サンカノウニュウショ</t>
    </rPh>
    <rPh sb="10" eb="14">
      <t>モウシコミイチラン</t>
    </rPh>
    <rPh sb="14" eb="15">
      <t>ヒョウ</t>
    </rPh>
    <rPh sb="16" eb="18">
      <t>ゴウケイ</t>
    </rPh>
    <rPh sb="19" eb="21">
      <t>キサイ</t>
    </rPh>
    <phoneticPr fontId="2"/>
  </si>
  <si>
    <t>代表者名</t>
    <rPh sb="0" eb="3">
      <t>ダイヒョウシャ</t>
    </rPh>
    <rPh sb="3" eb="4">
      <t>メイ</t>
    </rPh>
    <phoneticPr fontId="2"/>
  </si>
  <si>
    <t>TFC会員
及び
ビーンズコースの会員
(○をつける)</t>
    <rPh sb="3" eb="5">
      <t>カイイン</t>
    </rPh>
    <rPh sb="6" eb="7">
      <t>オヨ</t>
    </rPh>
    <rPh sb="17" eb="19">
      <t>カイイン</t>
    </rPh>
    <phoneticPr fontId="2"/>
  </si>
  <si>
    <t>合計</t>
    <rPh sb="0" eb="1">
      <t>ゴウケイ</t>
    </rPh>
    <phoneticPr fontId="2"/>
  </si>
  <si>
    <r>
      <t>代表者名　</t>
    </r>
    <r>
      <rPr>
        <b/>
        <sz val="11"/>
        <rFont val="ＭＳ Ｐゴシック"/>
        <family val="3"/>
        <charset val="128"/>
      </rPr>
      <t>※1</t>
    </r>
    <r>
      <rPr>
        <sz val="12"/>
        <rFont val="ＭＳ Ｐゴシック"/>
        <family val="3"/>
        <charset val="128"/>
      </rPr>
      <t>　　　　　　　　　　　　　　　　　　　　　　　　　　　　　　　　　</t>
    </r>
    <rPh sb="0" eb="2">
      <t>ダイヒョウ</t>
    </rPh>
    <rPh sb="2" eb="3">
      <t>シャ</t>
    </rPh>
    <rPh sb="3" eb="4">
      <t>メイ</t>
    </rPh>
    <phoneticPr fontId="2"/>
  </si>
  <si>
    <t>印</t>
    <rPh sb="0" eb="1">
      <t>イン</t>
    </rPh>
    <phoneticPr fontId="2"/>
  </si>
  <si>
    <t>小学生男子3・4年　600ｍ</t>
    <rPh sb="0" eb="3">
      <t>ショウガクセイ</t>
    </rPh>
    <rPh sb="3" eb="5">
      <t>ダンシ</t>
    </rPh>
    <rPh sb="8" eb="9">
      <t>ネン</t>
    </rPh>
    <phoneticPr fontId="2"/>
  </si>
  <si>
    <t>小学生女子3・4年　600ｍ</t>
    <rPh sb="0" eb="3">
      <t>ショウガクセイ</t>
    </rPh>
    <rPh sb="3" eb="5">
      <t>ジョシ</t>
    </rPh>
    <rPh sb="8" eb="9">
      <t>ネン</t>
    </rPh>
    <phoneticPr fontId="2"/>
  </si>
  <si>
    <t>小学生男子3・4年　60m</t>
    <rPh sb="0" eb="3">
      <t>ショウガクセイ</t>
    </rPh>
    <rPh sb="3" eb="5">
      <t>ダンシ</t>
    </rPh>
    <rPh sb="8" eb="9">
      <t>ネン</t>
    </rPh>
    <phoneticPr fontId="2"/>
  </si>
  <si>
    <t>小学生女子3・4年　60m</t>
    <rPh sb="0" eb="3">
      <t>ショウガクセイ</t>
    </rPh>
    <rPh sb="3" eb="5">
      <t>ジョシ</t>
    </rPh>
    <rPh sb="8" eb="9">
      <t>ネン</t>
    </rPh>
    <phoneticPr fontId="2"/>
  </si>
  <si>
    <r>
      <t xml:space="preserve">16日
</t>
    </r>
    <r>
      <rPr>
        <sz val="10"/>
        <color rgb="FFFF0000"/>
        <rFont val="ＭＳ Ｐゴシック"/>
        <family val="3"/>
        <charset val="128"/>
      </rPr>
      <t>同日1種目のみ</t>
    </r>
    <rPh sb="2" eb="3">
      <t>ヒ</t>
    </rPh>
    <rPh sb="4" eb="6">
      <t>ドウジツ</t>
    </rPh>
    <rPh sb="7" eb="9">
      <t>シュモク</t>
    </rPh>
    <phoneticPr fontId="2"/>
  </si>
  <si>
    <r>
      <t xml:space="preserve">17日
</t>
    </r>
    <r>
      <rPr>
        <sz val="10"/>
        <color rgb="FFFF0000"/>
        <rFont val="ＭＳ Ｐゴシック"/>
        <family val="3"/>
        <charset val="128"/>
      </rPr>
      <t>同日1種目のみ</t>
    </r>
    <rPh sb="2" eb="3">
      <t>ヒ</t>
    </rPh>
    <phoneticPr fontId="2"/>
  </si>
  <si>
    <t>学年</t>
    <rPh sb="0" eb="2">
      <t>ガクネン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</si>
  <si>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</si>
  <si>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</si>
  <si>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走幅跳</t>
    <rPh sb="0" eb="1">
      <t>ソウ</t>
    </rPh>
    <rPh sb="1" eb="3">
      <t>ハバトビ</t>
    </rPh>
    <phoneticPr fontId="2"/>
  </si>
  <si>
    <t>ジャベリックボール</t>
    <phoneticPr fontId="2"/>
  </si>
  <si>
    <t>コンバイドB</t>
    <phoneticPr fontId="2"/>
  </si>
  <si>
    <t>コンバインドB</t>
    <phoneticPr fontId="2"/>
  </si>
  <si>
    <t>小学生男子5・6年　コンバインドB</t>
    <rPh sb="0" eb="3">
      <t>ショウガクセイ</t>
    </rPh>
    <rPh sb="3" eb="5">
      <t>ダンシ</t>
    </rPh>
    <rPh sb="8" eb="9">
      <t>ネン</t>
    </rPh>
    <phoneticPr fontId="2"/>
  </si>
  <si>
    <t>小学生女子5・6年　コンバインドB</t>
    <phoneticPr fontId="2"/>
  </si>
  <si>
    <t>トラック種目</t>
    <rPh sb="4" eb="6">
      <t>シュモク</t>
    </rPh>
    <phoneticPr fontId="2"/>
  </si>
  <si>
    <t>小学生男子1年　50m</t>
    <rPh sb="0" eb="3">
      <t>ショウガクセイ</t>
    </rPh>
    <rPh sb="3" eb="5">
      <t>ダンシ</t>
    </rPh>
    <rPh sb="6" eb="7">
      <t>ネン</t>
    </rPh>
    <phoneticPr fontId="2"/>
  </si>
  <si>
    <t>小学生男子2年　50m</t>
    <rPh sb="0" eb="3">
      <t>ショウガクセイ</t>
    </rPh>
    <rPh sb="3" eb="5">
      <t>ダンシ</t>
    </rPh>
    <rPh sb="6" eb="7">
      <t>ネン</t>
    </rPh>
    <phoneticPr fontId="2"/>
  </si>
  <si>
    <t>小学生女子1年　50m</t>
    <rPh sb="0" eb="3">
      <t>ショウガクセイ</t>
    </rPh>
    <rPh sb="3" eb="5">
      <t>ジョシ</t>
    </rPh>
    <rPh sb="6" eb="7">
      <t>ネン</t>
    </rPh>
    <phoneticPr fontId="2"/>
  </si>
  <si>
    <t>小学生女子2年　50m</t>
    <rPh sb="0" eb="3">
      <t>ショウガクセイ</t>
    </rPh>
    <rPh sb="3" eb="5">
      <t>ジョシ</t>
    </rPh>
    <rPh sb="6" eb="7">
      <t>ネン</t>
    </rPh>
    <phoneticPr fontId="2"/>
  </si>
  <si>
    <t>山形TFCチャレンジ！オープン　　申込一覧表男子➀</t>
    <rPh sb="0" eb="2">
      <t>ヤマガタ</t>
    </rPh>
    <rPh sb="17" eb="19">
      <t>モウシコミ</t>
    </rPh>
    <rPh sb="19" eb="21">
      <t>イチラン</t>
    </rPh>
    <rPh sb="21" eb="22">
      <t>ヒョウ</t>
    </rPh>
    <rPh sb="22" eb="24">
      <t>ダンシ</t>
    </rPh>
    <phoneticPr fontId="2"/>
  </si>
  <si>
    <t>山形TFCチャレンジ！オープン　　申込一覧表男子➁</t>
    <rPh sb="0" eb="2">
      <t>ヤマガタ</t>
    </rPh>
    <rPh sb="17" eb="19">
      <t>モウシコミ</t>
    </rPh>
    <rPh sb="19" eb="21">
      <t>イチラン</t>
    </rPh>
    <rPh sb="21" eb="22">
      <t>ヒョウ</t>
    </rPh>
    <rPh sb="22" eb="24">
      <t>ダンシ</t>
    </rPh>
    <phoneticPr fontId="2"/>
  </si>
  <si>
    <t>山形TFCチャレンジ！オープン　　申込一覧表女子➀</t>
    <rPh sb="0" eb="2">
      <t>ヤマガタ</t>
    </rPh>
    <rPh sb="17" eb="19">
      <t>モウシコミ</t>
    </rPh>
    <rPh sb="19" eb="21">
      <t>イチラン</t>
    </rPh>
    <rPh sb="21" eb="22">
      <t>ヒョウ</t>
    </rPh>
    <rPh sb="22" eb="24">
      <t>ジョシ</t>
    </rPh>
    <phoneticPr fontId="2"/>
  </si>
  <si>
    <t>山形TFCチャレンジ！オープン　　申込一覧表女子➁</t>
    <rPh sb="0" eb="2">
      <t>ヤマガタ</t>
    </rPh>
    <rPh sb="17" eb="19">
      <t>モウシコミ</t>
    </rPh>
    <rPh sb="19" eb="21">
      <t>イチラン</t>
    </rPh>
    <rPh sb="21" eb="22">
      <t>ヒョウ</t>
    </rPh>
    <rPh sb="22" eb="24">
      <t>ジョシ</t>
    </rPh>
    <phoneticPr fontId="2"/>
  </si>
  <si>
    <t>＝</t>
  </si>
  <si>
    <t>人数(男子①＋②)</t>
    <rPh sb="0" eb="2">
      <t>ニンズウ</t>
    </rPh>
    <rPh sb="3" eb="5">
      <t>ダンシ</t>
    </rPh>
    <phoneticPr fontId="2"/>
  </si>
  <si>
    <t>人数(女子①＋②)</t>
    <rPh sb="0" eb="2">
      <t>ニンズウ</t>
    </rPh>
    <rPh sb="3" eb="5">
      <t>ジョシ</t>
    </rPh>
    <phoneticPr fontId="2"/>
  </si>
  <si>
    <t>＋</t>
    <phoneticPr fontId="2"/>
  </si>
  <si>
    <t>(</t>
    <phoneticPr fontId="2"/>
  </si>
  <si>
    <t>)</t>
    <phoneticPr fontId="2"/>
  </si>
  <si>
    <t>団体名</t>
    <rPh sb="0" eb="3">
      <t>ダンタイメイ</t>
    </rPh>
    <phoneticPr fontId="2"/>
  </si>
  <si>
    <t>申込一覧表 ②</t>
    <phoneticPr fontId="2"/>
  </si>
  <si>
    <t>トラック種目
1500円</t>
    <rPh sb="4" eb="6">
      <t>シュモク</t>
    </rPh>
    <rPh sb="11" eb="12">
      <t>エン</t>
    </rPh>
    <phoneticPr fontId="2"/>
  </si>
  <si>
    <t>コンバイドB
2000円</t>
    <rPh sb="11" eb="12">
      <t>エン</t>
    </rPh>
    <phoneticPr fontId="2"/>
  </si>
  <si>
    <t>申込一覧表 ①</t>
    <phoneticPr fontId="2"/>
  </si>
  <si>
    <t>一般参加者</t>
    <rPh sb="0" eb="4">
      <t>イッパンサンカ</t>
    </rPh>
    <rPh sb="4" eb="5">
      <t>シャ</t>
    </rPh>
    <phoneticPr fontId="2"/>
  </si>
  <si>
    <t>合計人数</t>
    <rPh sb="0" eb="2">
      <t>ゴウケイ</t>
    </rPh>
    <rPh sb="2" eb="4">
      <t>ニンズウ</t>
    </rPh>
    <phoneticPr fontId="2"/>
  </si>
  <si>
    <t>人</t>
    <rPh sb="0" eb="1">
      <t>ニン</t>
    </rPh>
    <phoneticPr fontId="2"/>
  </si>
  <si>
    <t>29日＋30日</t>
    <rPh sb="2" eb="3">
      <t>ヒ</t>
    </rPh>
    <rPh sb="6" eb="7">
      <t>ヒ</t>
    </rPh>
    <phoneticPr fontId="2"/>
  </si>
  <si>
    <t>円</t>
    <rPh sb="0" eb="1">
      <t>エン</t>
    </rPh>
    <phoneticPr fontId="1"/>
  </si>
  <si>
    <t>申込一覧表男子・女子合計</t>
    <rPh sb="0" eb="5">
      <t>モウシコミイチランヒョウ</t>
    </rPh>
    <rPh sb="5" eb="7">
      <t>ダンシ</t>
    </rPh>
    <rPh sb="8" eb="10">
      <t>ジョシ</t>
    </rPh>
    <rPh sb="10" eb="12">
      <t>ゴウケイ</t>
    </rPh>
    <phoneticPr fontId="2"/>
  </si>
  <si>
    <t>29日</t>
    <rPh sb="2" eb="3">
      <t>ヒ</t>
    </rPh>
    <phoneticPr fontId="2"/>
  </si>
  <si>
    <t>30日</t>
    <rPh sb="2" eb="3">
      <t>ヒ</t>
    </rPh>
    <phoneticPr fontId="2"/>
  </si>
  <si>
    <t>○</t>
    <phoneticPr fontId="2"/>
  </si>
  <si>
    <t>参加人数</t>
    <rPh sb="0" eb="4">
      <t>サンカニンズウ</t>
    </rPh>
    <phoneticPr fontId="2"/>
  </si>
  <si>
    <t>参加人数を記入してください。</t>
    <rPh sb="0" eb="2">
      <t>サンカ</t>
    </rPh>
    <rPh sb="2" eb="4">
      <t>ニンズウ</t>
    </rPh>
    <rPh sb="5" eb="7">
      <t>キニュウ</t>
    </rPh>
    <phoneticPr fontId="2"/>
  </si>
  <si>
    <t>申込一覧表①</t>
    <phoneticPr fontId="2"/>
  </si>
  <si>
    <t>30日のみ出場場合
1500円</t>
    <rPh sb="2" eb="3">
      <t>ヒ</t>
    </rPh>
    <rPh sb="5" eb="7">
      <t>シュツジョウ</t>
    </rPh>
    <rPh sb="7" eb="9">
      <t>バアイ</t>
    </rPh>
    <rPh sb="14" eb="15">
      <t>エン</t>
    </rPh>
    <phoneticPr fontId="2"/>
  </si>
  <si>
    <t>2日間エントリーした場合
500円</t>
    <rPh sb="1" eb="3">
      <t>ニチカン</t>
    </rPh>
    <rPh sb="10" eb="12">
      <t>バアイ</t>
    </rPh>
    <rPh sb="16" eb="17">
      <t>エン</t>
    </rPh>
    <phoneticPr fontId="2"/>
  </si>
  <si>
    <t>2種目目(30日)</t>
    <rPh sb="1" eb="3">
      <t>シュモク</t>
    </rPh>
    <rPh sb="3" eb="4">
      <t>メ</t>
    </rPh>
    <rPh sb="7" eb="8">
      <t>ヒ</t>
    </rPh>
    <phoneticPr fontId="2"/>
  </si>
  <si>
    <t>トラック種目
(29日＋30日)</t>
    <rPh sb="4" eb="6">
      <t>シュモク</t>
    </rPh>
    <rPh sb="10" eb="11">
      <t>ヒ</t>
    </rPh>
    <rPh sb="14" eb="15">
      <t>ヒ</t>
    </rPh>
    <phoneticPr fontId="2"/>
  </si>
  <si>
    <r>
      <t xml:space="preserve">所属学校名
（登録団体名）等
</t>
    </r>
    <r>
      <rPr>
        <sz val="10"/>
        <color rgb="FFFF0000"/>
        <rFont val="ＭＳ Ｐゴシック"/>
        <family val="3"/>
        <charset val="128"/>
      </rPr>
      <t>必ず記入ください</t>
    </r>
    <rPh sb="0" eb="1">
      <t>トコロ</t>
    </rPh>
    <rPh sb="1" eb="2">
      <t>ゾク</t>
    </rPh>
    <rPh sb="2" eb="4">
      <t>ガッコウ</t>
    </rPh>
    <rPh sb="4" eb="5">
      <t>メイ</t>
    </rPh>
    <rPh sb="7" eb="9">
      <t>トウロク</t>
    </rPh>
    <rPh sb="9" eb="11">
      <t>ダンタイ</t>
    </rPh>
    <rPh sb="11" eb="12">
      <t>メイ</t>
    </rPh>
    <rPh sb="13" eb="14">
      <t>トウ</t>
    </rPh>
    <rPh sb="15" eb="16">
      <t>カナラ</t>
    </rPh>
    <rPh sb="17" eb="19">
      <t>キニュウ</t>
    </rPh>
    <phoneticPr fontId="2"/>
  </si>
  <si>
    <t>30日のみ出場する場合
1500円</t>
    <rPh sb="2" eb="3">
      <t>ヒ</t>
    </rPh>
    <rPh sb="5" eb="7">
      <t>シュツジョウ</t>
    </rPh>
    <rPh sb="9" eb="11">
      <t>バアイ</t>
    </rPh>
    <rPh sb="16" eb="17">
      <t>エン</t>
    </rPh>
    <phoneticPr fontId="2"/>
  </si>
  <si>
    <t>注意！　申込一覧ファイルの、メールでのご提出もお忘れなくお願いいたします。</t>
    <rPh sb="0" eb="2">
      <t>チュウイ</t>
    </rPh>
    <rPh sb="4" eb="6">
      <t>モウシコミ</t>
    </rPh>
    <rPh sb="6" eb="8">
      <t>イチラン</t>
    </rPh>
    <rPh sb="20" eb="22">
      <t>テイシュツ</t>
    </rPh>
    <rPh sb="24" eb="25">
      <t>ワス</t>
    </rPh>
    <rPh sb="29" eb="30">
      <t>ネガ</t>
    </rPh>
    <phoneticPr fontId="2"/>
  </si>
  <si>
    <t>※4　コンバイドBの記録については別シートコンバイドB　個票にお願いします。</t>
    <rPh sb="10" eb="12">
      <t>キロク</t>
    </rPh>
    <rPh sb="17" eb="18">
      <t>ベツ</t>
    </rPh>
    <rPh sb="28" eb="30">
      <t>コヒョウ</t>
    </rPh>
    <rPh sb="32" eb="3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</si>
</sst>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99999]####\-####;\(00\)\ ####\-###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right" vertical="center"/>
    </xf>
    <xf numFmtId="3" fontId="16" fillId="2" borderId="0" xfId="0" applyNumberFormat="1" applyFont="1" applyFill="1" applyAlignment="1">
      <alignment horizontal="center" vertical="center"/>
    </xf>
    <xf numFmtId="176" fontId="16" fillId="2" borderId="0" xfId="0" quotePrefix="1" applyNumberFormat="1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18" fillId="0" borderId="0" xfId="0" applyFont="1" applyAlignment="1">
      <alignment vertical="center" shrinkToFit="1"/>
    </xf>
    <xf numFmtId="0" fontId="0" fillId="2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18" fillId="2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/>
    </xf>
    <xf numFmtId="38" fontId="16" fillId="2" borderId="0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176" fontId="16" fillId="2" borderId="15" xfId="0" quotePrefix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8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shrinkToFit="1"/>
    </xf>
    <xf numFmtId="38" fontId="16" fillId="2" borderId="1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0" fillId="2" borderId="0" xfId="0" quotePrefix="1" applyNumberFormat="1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 wrapText="1" shrinkToFit="1"/>
    </xf>
    <xf numFmtId="3" fontId="0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7" fontId="0" fillId="2" borderId="3" xfId="0" applyNumberFormat="1" applyFill="1" applyBorder="1" applyAlignment="1">
      <alignment horizontal="center" vertical="center" wrapText="1"/>
    </xf>
    <xf numFmtId="177" fontId="0" fillId="2" borderId="16" xfId="0" applyNumberFormat="1" applyFill="1" applyBorder="1" applyAlignment="1">
      <alignment horizontal="center" vertical="center" wrapText="1"/>
    </xf>
    <xf numFmtId="177" fontId="0" fillId="2" borderId="4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view="pageBreakPreview" topLeftCell="A26" zoomScaleNormal="100" zoomScaleSheetLayoutView="100" workbookViewId="0">
      <selection activeCell="I33" sqref="I33"/>
    </sheetView>
  </sheetViews>
  <sheetFormatPr defaultColWidth="9" defaultRowHeight="13.2" x14ac:dyDescent="0.2"/>
  <cols>
    <col min="1" max="1" width="5.21875" style="5" bestFit="1" customWidth="1"/>
    <col min="2" max="3" width="15.6640625" style="5" customWidth="1"/>
    <col min="4" max="4" width="4.88671875" style="5" customWidth="1"/>
    <col min="5" max="5" width="15.21875" style="5" customWidth="1"/>
    <col min="6" max="6" width="7.44140625" style="5" customWidth="1"/>
    <col min="7" max="7" width="24.6640625" style="5" customWidth="1"/>
    <col min="8" max="8" width="11.44140625" style="5" customWidth="1"/>
    <col min="9" max="9" width="24.6640625" style="5" customWidth="1"/>
    <col min="10" max="10" width="11.44140625" style="5" customWidth="1"/>
    <col min="11" max="11" width="8.6640625" style="5" customWidth="1"/>
    <col min="12" max="12" width="7" style="5" customWidth="1"/>
    <col min="13" max="13" width="23.44140625" style="5" bestFit="1" customWidth="1"/>
    <col min="14" max="14" width="21.88671875" style="5" bestFit="1" customWidth="1"/>
    <col min="15" max="15" width="7.44140625" style="5" customWidth="1"/>
    <col min="16" max="16" width="10.109375" style="5" customWidth="1"/>
    <col min="17" max="16384" width="9" style="5"/>
  </cols>
  <sheetData>
    <row r="1" spans="1:15" s="1" customFormat="1" ht="32.25" customHeight="1" x14ac:dyDescent="0.2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8"/>
      <c r="M1" s="8"/>
      <c r="N1" s="8"/>
      <c r="O1" s="8"/>
    </row>
    <row r="2" spans="1:15" s="1" customFormat="1" ht="9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4"/>
      <c r="M2" s="4"/>
      <c r="N2" s="4"/>
      <c r="O2" s="4"/>
    </row>
    <row r="3" spans="1:15" s="1" customFormat="1" ht="18" customHeight="1" x14ac:dyDescent="0.2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1"/>
      <c r="M3" s="11"/>
      <c r="N3" s="11"/>
      <c r="O3" s="11"/>
    </row>
    <row r="4" spans="1:15" ht="6.7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5" s="10" customFormat="1" ht="36" customHeight="1" x14ac:dyDescent="0.2">
      <c r="A5" s="109" t="s">
        <v>10</v>
      </c>
      <c r="B5" s="110"/>
      <c r="C5" s="111"/>
      <c r="D5" s="112"/>
      <c r="E5" s="112"/>
      <c r="F5" s="113"/>
      <c r="G5" s="105" t="s">
        <v>9</v>
      </c>
      <c r="H5" s="105"/>
      <c r="I5" s="105"/>
      <c r="J5" s="105"/>
      <c r="K5" s="105"/>
    </row>
    <row r="6" spans="1:15" s="10" customFormat="1" ht="36" customHeight="1" x14ac:dyDescent="0.2">
      <c r="A6" s="109" t="s">
        <v>33</v>
      </c>
      <c r="B6" s="114"/>
      <c r="C6" s="115"/>
      <c r="D6" s="116"/>
      <c r="E6" s="116"/>
      <c r="F6" s="55" t="s">
        <v>34</v>
      </c>
      <c r="G6" s="152" t="s">
        <v>4</v>
      </c>
      <c r="H6" s="153"/>
      <c r="I6" s="154"/>
      <c r="J6" s="155"/>
      <c r="K6" s="156"/>
    </row>
    <row r="7" spans="1:15" x14ac:dyDescent="0.2">
      <c r="A7" s="54"/>
      <c r="B7" s="56" t="s">
        <v>7</v>
      </c>
      <c r="C7" s="54"/>
      <c r="D7" s="54"/>
      <c r="E7" s="54"/>
      <c r="F7" s="57"/>
      <c r="G7" s="58" t="s">
        <v>18</v>
      </c>
      <c r="H7" s="57"/>
      <c r="I7" s="57"/>
      <c r="J7" s="57"/>
      <c r="K7" s="57"/>
      <c r="L7" s="9"/>
      <c r="O7" s="9"/>
    </row>
    <row r="8" spans="1:15" x14ac:dyDescent="0.2">
      <c r="A8" s="54"/>
      <c r="B8" s="58" t="s">
        <v>19</v>
      </c>
      <c r="C8" s="54"/>
      <c r="D8" s="54"/>
      <c r="E8" s="54"/>
      <c r="F8" s="57"/>
      <c r="G8" s="57" t="s">
        <v>89</v>
      </c>
      <c r="H8" s="57"/>
      <c r="I8" s="57"/>
      <c r="J8" s="57"/>
      <c r="K8" s="57"/>
      <c r="L8" s="9"/>
      <c r="O8" s="9"/>
    </row>
    <row r="9" spans="1:15" ht="20.25" customHeight="1" thickBot="1" x14ac:dyDescent="0.25">
      <c r="A9" s="107" t="s">
        <v>0</v>
      </c>
      <c r="B9" s="108" t="s">
        <v>20</v>
      </c>
      <c r="C9" s="108" t="s">
        <v>21</v>
      </c>
      <c r="D9" s="107" t="s">
        <v>1</v>
      </c>
      <c r="E9" s="108" t="s">
        <v>86</v>
      </c>
      <c r="F9" s="120" t="s">
        <v>41</v>
      </c>
      <c r="G9" s="102" t="s">
        <v>15</v>
      </c>
      <c r="H9" s="102"/>
      <c r="I9" s="102"/>
      <c r="J9" s="102"/>
      <c r="K9" s="99" t="s">
        <v>31</v>
      </c>
      <c r="M9" s="18">
        <v>16</v>
      </c>
      <c r="N9" s="6">
        <v>17</v>
      </c>
    </row>
    <row r="10" spans="1:15" ht="34.5" customHeight="1" x14ac:dyDescent="0.2">
      <c r="A10" s="107"/>
      <c r="B10" s="107"/>
      <c r="C10" s="107"/>
      <c r="D10" s="107"/>
      <c r="E10" s="108"/>
      <c r="F10" s="121"/>
      <c r="G10" s="103" t="s">
        <v>39</v>
      </c>
      <c r="H10" s="104"/>
      <c r="I10" s="103" t="s">
        <v>40</v>
      </c>
      <c r="J10" s="104"/>
      <c r="K10" s="100"/>
      <c r="M10" s="18" t="s">
        <v>35</v>
      </c>
      <c r="N10" s="6" t="s">
        <v>51</v>
      </c>
    </row>
    <row r="11" spans="1:15" ht="27" customHeight="1" x14ac:dyDescent="0.2">
      <c r="A11" s="107"/>
      <c r="B11" s="107"/>
      <c r="C11" s="107"/>
      <c r="D11" s="107"/>
      <c r="E11" s="108"/>
      <c r="F11" s="121"/>
      <c r="G11" s="59" t="s">
        <v>16</v>
      </c>
      <c r="H11" s="60" t="s">
        <v>17</v>
      </c>
      <c r="I11" s="61" t="s">
        <v>16</v>
      </c>
      <c r="J11" s="60" t="s">
        <v>17</v>
      </c>
      <c r="K11" s="101"/>
      <c r="M11" s="18" t="s">
        <v>11</v>
      </c>
      <c r="N11" s="6" t="s">
        <v>52</v>
      </c>
    </row>
    <row r="12" spans="1:15" ht="27" customHeight="1" x14ac:dyDescent="0.2">
      <c r="A12" s="62">
        <v>1</v>
      </c>
      <c r="B12" s="63"/>
      <c r="C12" s="64"/>
      <c r="D12" s="64"/>
      <c r="E12" s="63"/>
      <c r="F12" s="65"/>
      <c r="G12" s="66"/>
      <c r="H12" s="67"/>
      <c r="I12" s="66"/>
      <c r="J12" s="67"/>
      <c r="K12" s="68"/>
      <c r="M12" s="48" t="s">
        <v>48</v>
      </c>
      <c r="N12" s="6" t="s">
        <v>37</v>
      </c>
    </row>
    <row r="13" spans="1:15" ht="27" customHeight="1" x14ac:dyDescent="0.2">
      <c r="A13" s="62">
        <v>2</v>
      </c>
      <c r="B13" s="63"/>
      <c r="C13" s="64"/>
      <c r="D13" s="64"/>
      <c r="E13" s="63"/>
      <c r="F13" s="65"/>
      <c r="G13" s="66"/>
      <c r="H13" s="67"/>
      <c r="I13" s="66"/>
      <c r="J13" s="67"/>
      <c r="K13" s="68"/>
      <c r="N13" s="6" t="s">
        <v>13</v>
      </c>
    </row>
    <row r="14" spans="1:15" ht="27" customHeight="1" x14ac:dyDescent="0.2">
      <c r="A14" s="62">
        <v>3</v>
      </c>
      <c r="B14" s="63"/>
      <c r="C14" s="64"/>
      <c r="D14" s="64"/>
      <c r="E14" s="63"/>
      <c r="F14" s="65"/>
      <c r="G14" s="66"/>
      <c r="H14" s="67"/>
      <c r="I14" s="66"/>
      <c r="J14" s="67"/>
      <c r="K14" s="68"/>
      <c r="M14" s="5" t="s">
        <v>78</v>
      </c>
    </row>
    <row r="15" spans="1:15" ht="27" customHeight="1" x14ac:dyDescent="0.2">
      <c r="A15" s="62">
        <v>4</v>
      </c>
      <c r="B15" s="63"/>
      <c r="C15" s="64"/>
      <c r="D15" s="64"/>
      <c r="E15" s="63"/>
      <c r="F15" s="65"/>
      <c r="G15" s="66"/>
      <c r="H15" s="67"/>
      <c r="I15" s="66"/>
      <c r="J15" s="67"/>
      <c r="K15" s="68"/>
    </row>
    <row r="16" spans="1:15" ht="27" customHeight="1" x14ac:dyDescent="0.2">
      <c r="A16" s="62">
        <v>5</v>
      </c>
      <c r="B16" s="63"/>
      <c r="C16" s="64"/>
      <c r="D16" s="64"/>
      <c r="E16" s="63"/>
      <c r="F16" s="65"/>
      <c r="G16" s="66"/>
      <c r="H16" s="67"/>
      <c r="I16" s="66"/>
      <c r="J16" s="67"/>
      <c r="K16" s="68"/>
    </row>
    <row r="17" spans="1:15" ht="27" customHeight="1" x14ac:dyDescent="0.2">
      <c r="A17" s="62">
        <v>6</v>
      </c>
      <c r="B17" s="63"/>
      <c r="C17" s="64"/>
      <c r="D17" s="64"/>
      <c r="E17" s="63"/>
      <c r="F17" s="65"/>
      <c r="G17" s="66"/>
      <c r="H17" s="67"/>
      <c r="I17" s="66"/>
      <c r="J17" s="67"/>
      <c r="K17" s="68"/>
    </row>
    <row r="18" spans="1:15" ht="27" customHeight="1" x14ac:dyDescent="0.2">
      <c r="A18" s="62">
        <v>7</v>
      </c>
      <c r="B18" s="63"/>
      <c r="C18" s="64"/>
      <c r="D18" s="64"/>
      <c r="E18" s="63"/>
      <c r="F18" s="65"/>
      <c r="G18" s="66"/>
      <c r="H18" s="67"/>
      <c r="I18" s="66"/>
      <c r="J18" s="67"/>
      <c r="K18" s="68"/>
    </row>
    <row r="19" spans="1:15" ht="27" customHeight="1" x14ac:dyDescent="0.2">
      <c r="A19" s="62">
        <v>8</v>
      </c>
      <c r="B19" s="63"/>
      <c r="C19" s="64"/>
      <c r="D19" s="64"/>
      <c r="E19" s="63"/>
      <c r="F19" s="65"/>
      <c r="G19" s="66"/>
      <c r="H19" s="67"/>
      <c r="I19" s="66"/>
      <c r="J19" s="67"/>
      <c r="K19" s="68"/>
    </row>
    <row r="20" spans="1:15" ht="27" customHeight="1" x14ac:dyDescent="0.2">
      <c r="A20" s="62">
        <v>9</v>
      </c>
      <c r="B20" s="63"/>
      <c r="C20" s="64"/>
      <c r="D20" s="64"/>
      <c r="E20" s="63"/>
      <c r="F20" s="65"/>
      <c r="G20" s="66"/>
      <c r="H20" s="67"/>
      <c r="I20" s="66"/>
      <c r="J20" s="67"/>
      <c r="K20" s="68"/>
    </row>
    <row r="21" spans="1:15" ht="27" customHeight="1" x14ac:dyDescent="0.2">
      <c r="A21" s="62">
        <v>10</v>
      </c>
      <c r="B21" s="63"/>
      <c r="C21" s="64"/>
      <c r="D21" s="64"/>
      <c r="E21" s="63"/>
      <c r="F21" s="65"/>
      <c r="G21" s="66"/>
      <c r="H21" s="67"/>
      <c r="I21" s="66"/>
      <c r="J21" s="67"/>
      <c r="K21" s="68"/>
    </row>
    <row r="22" spans="1:15" ht="27" customHeight="1" x14ac:dyDescent="0.2">
      <c r="A22" s="62">
        <v>11</v>
      </c>
      <c r="B22" s="63"/>
      <c r="C22" s="64"/>
      <c r="D22" s="64"/>
      <c r="E22" s="63"/>
      <c r="F22" s="65"/>
      <c r="G22" s="66"/>
      <c r="H22" s="67"/>
      <c r="I22" s="66"/>
      <c r="J22" s="67"/>
      <c r="K22" s="68"/>
    </row>
    <row r="23" spans="1:15" ht="27" customHeight="1" x14ac:dyDescent="0.2">
      <c r="A23" s="62">
        <v>12</v>
      </c>
      <c r="B23" s="63"/>
      <c r="C23" s="64"/>
      <c r="D23" s="64"/>
      <c r="E23" s="63"/>
      <c r="F23" s="65"/>
      <c r="G23" s="66"/>
      <c r="H23" s="67"/>
      <c r="I23" s="66"/>
      <c r="J23" s="67"/>
      <c r="K23" s="68"/>
    </row>
    <row r="24" spans="1:15" ht="27" customHeight="1" x14ac:dyDescent="0.2">
      <c r="A24" s="62">
        <v>13</v>
      </c>
      <c r="B24" s="63"/>
      <c r="C24" s="64"/>
      <c r="D24" s="64"/>
      <c r="E24" s="63"/>
      <c r="F24" s="65"/>
      <c r="G24" s="66"/>
      <c r="H24" s="67"/>
      <c r="I24" s="66"/>
      <c r="J24" s="67"/>
      <c r="K24" s="68"/>
    </row>
    <row r="25" spans="1:15" ht="27" customHeight="1" x14ac:dyDescent="0.2">
      <c r="A25" s="62">
        <v>14</v>
      </c>
      <c r="B25" s="63"/>
      <c r="C25" s="64"/>
      <c r="D25" s="64"/>
      <c r="E25" s="63"/>
      <c r="F25" s="65"/>
      <c r="G25" s="66"/>
      <c r="H25" s="67"/>
      <c r="I25" s="66"/>
      <c r="J25" s="67"/>
      <c r="K25" s="68"/>
    </row>
    <row r="26" spans="1:15" ht="27" customHeight="1" x14ac:dyDescent="0.2">
      <c r="A26" s="62">
        <v>15</v>
      </c>
      <c r="B26" s="63"/>
      <c r="C26" s="64"/>
      <c r="D26" s="64"/>
      <c r="E26" s="63"/>
      <c r="F26" s="65"/>
      <c r="G26" s="66"/>
      <c r="H26" s="54"/>
      <c r="I26" s="66"/>
      <c r="J26" s="67"/>
      <c r="K26" s="68"/>
    </row>
    <row r="27" spans="1:15" ht="27" customHeight="1" x14ac:dyDescent="0.2">
      <c r="A27" s="62">
        <v>16</v>
      </c>
      <c r="B27" s="63"/>
      <c r="C27" s="64"/>
      <c r="D27" s="64"/>
      <c r="E27" s="63"/>
      <c r="F27" s="65"/>
      <c r="G27" s="66"/>
      <c r="H27" s="67"/>
      <c r="I27" s="66"/>
      <c r="J27" s="67"/>
      <c r="K27" s="68"/>
    </row>
    <row r="28" spans="1:15" ht="27" customHeight="1" x14ac:dyDescent="0.2">
      <c r="A28" s="62">
        <v>17</v>
      </c>
      <c r="B28" s="63"/>
      <c r="C28" s="64"/>
      <c r="D28" s="64"/>
      <c r="E28" s="63"/>
      <c r="F28" s="65"/>
      <c r="G28" s="66"/>
      <c r="H28" s="67"/>
      <c r="I28" s="66"/>
      <c r="J28" s="67"/>
      <c r="K28" s="68"/>
      <c r="N28" s="7"/>
    </row>
    <row r="29" spans="1:15" ht="27" customHeight="1" x14ac:dyDescent="0.2">
      <c r="A29" s="62">
        <v>18</v>
      </c>
      <c r="B29" s="63"/>
      <c r="C29" s="64"/>
      <c r="D29" s="64"/>
      <c r="E29" s="63"/>
      <c r="F29" s="65"/>
      <c r="G29" s="66"/>
      <c r="H29" s="67"/>
      <c r="I29" s="66"/>
      <c r="J29" s="67"/>
      <c r="K29" s="68"/>
      <c r="M29" s="7"/>
      <c r="N29" s="3"/>
    </row>
    <row r="30" spans="1:15" ht="27" customHeight="1" x14ac:dyDescent="0.2">
      <c r="A30" s="62">
        <v>19</v>
      </c>
      <c r="B30" s="63"/>
      <c r="C30" s="64"/>
      <c r="D30" s="64"/>
      <c r="E30" s="63"/>
      <c r="F30" s="65"/>
      <c r="G30" s="66"/>
      <c r="H30" s="67"/>
      <c r="I30" s="66"/>
      <c r="J30" s="67"/>
      <c r="K30" s="68"/>
      <c r="M30" s="3"/>
      <c r="N30" s="2"/>
    </row>
    <row r="31" spans="1:15" ht="27" customHeight="1" thickBot="1" x14ac:dyDescent="0.25">
      <c r="A31" s="62">
        <v>20</v>
      </c>
      <c r="B31" s="63"/>
      <c r="C31" s="63"/>
      <c r="D31" s="63"/>
      <c r="E31" s="63"/>
      <c r="F31" s="65"/>
      <c r="G31" s="69"/>
      <c r="H31" s="70"/>
      <c r="I31" s="69"/>
      <c r="J31" s="70"/>
      <c r="K31" s="68"/>
      <c r="M31" s="2"/>
      <c r="N31" s="2"/>
    </row>
    <row r="32" spans="1:15" ht="24.9" customHeight="1" x14ac:dyDescent="0.2">
      <c r="A32" s="71"/>
      <c r="B32" s="71"/>
      <c r="C32" s="71"/>
      <c r="D32" s="71"/>
      <c r="E32" s="71"/>
      <c r="F32" s="71"/>
      <c r="G32" s="54" t="s">
        <v>50</v>
      </c>
      <c r="H32" s="71">
        <f>COUNTA(G12:G31)-H33</f>
        <v>0</v>
      </c>
      <c r="I32" s="54" t="s">
        <v>50</v>
      </c>
      <c r="J32" s="71">
        <f>COUNTA(I12:I31)</f>
        <v>0</v>
      </c>
      <c r="K32" s="71"/>
      <c r="L32" s="7"/>
      <c r="M32" s="2"/>
      <c r="O32" s="7"/>
    </row>
    <row r="33" spans="1:15" ht="24.9" customHeight="1" thickBot="1" x14ac:dyDescent="0.25">
      <c r="A33" s="54"/>
      <c r="B33" s="54"/>
      <c r="C33" s="54"/>
      <c r="D33" s="54"/>
      <c r="E33" s="54"/>
      <c r="F33" s="54"/>
      <c r="G33" s="54" t="s">
        <v>47</v>
      </c>
      <c r="H33" s="71">
        <f>COUNTIF(G12:G31,"*B*")</f>
        <v>0</v>
      </c>
      <c r="I33" s="54"/>
      <c r="J33" s="54"/>
      <c r="K33" s="54"/>
      <c r="O33" s="3"/>
    </row>
    <row r="34" spans="1:15" s="2" customFormat="1" ht="49.95" customHeight="1" thickBot="1" x14ac:dyDescent="0.25">
      <c r="A34" s="46"/>
      <c r="B34" s="117" t="s">
        <v>81</v>
      </c>
      <c r="C34" s="118"/>
      <c r="D34" s="118"/>
      <c r="E34" s="118"/>
      <c r="F34" s="119"/>
      <c r="G34" s="91" t="s">
        <v>76</v>
      </c>
      <c r="H34" s="92" t="s">
        <v>79</v>
      </c>
      <c r="I34" s="91" t="s">
        <v>77</v>
      </c>
      <c r="J34" s="92" t="s">
        <v>79</v>
      </c>
      <c r="K34" s="46"/>
      <c r="M34" s="5"/>
      <c r="N34" s="5"/>
    </row>
    <row r="35" spans="1:15" s="2" customFormat="1" ht="49.95" customHeight="1" x14ac:dyDescent="0.2">
      <c r="A35" s="46"/>
      <c r="B35" s="130" t="s">
        <v>80</v>
      </c>
      <c r="C35" s="123" t="s">
        <v>70</v>
      </c>
      <c r="D35" s="124"/>
      <c r="E35" s="124"/>
      <c r="F35" s="125"/>
      <c r="G35" s="81" t="s">
        <v>67</v>
      </c>
      <c r="H35" s="82"/>
      <c r="I35" s="81" t="s">
        <v>87</v>
      </c>
      <c r="J35" s="82"/>
      <c r="K35" s="46"/>
      <c r="M35" s="5"/>
    </row>
    <row r="36" spans="1:15" ht="49.95" customHeight="1" thickBot="1" x14ac:dyDescent="0.25">
      <c r="A36" s="54"/>
      <c r="B36" s="131"/>
      <c r="C36" s="126"/>
      <c r="D36" s="127"/>
      <c r="E36" s="127"/>
      <c r="F36" s="128"/>
      <c r="G36" s="83" t="s">
        <v>68</v>
      </c>
      <c r="H36" s="93"/>
      <c r="I36" s="83" t="s">
        <v>83</v>
      </c>
      <c r="J36" s="93"/>
      <c r="K36" s="72"/>
      <c r="M36" s="2"/>
    </row>
    <row r="37" spans="1:15" ht="10.5" customHeight="1" x14ac:dyDescent="0.2">
      <c r="A37" s="122" t="s">
        <v>29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29"/>
      <c r="M37" s="12"/>
      <c r="N37" s="12"/>
    </row>
    <row r="38" spans="1:15" s="1" customFormat="1" ht="18.75" customHeight="1" x14ac:dyDescent="0.2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29"/>
      <c r="M38" s="12"/>
      <c r="N38" s="5"/>
    </row>
    <row r="39" spans="1:15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5" ht="21" customHeight="1" x14ac:dyDescent="0.2">
      <c r="A40" s="132" t="s">
        <v>88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2"/>
      <c r="O40" s="12"/>
    </row>
    <row r="41" spans="1:15" ht="21" customHeight="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12"/>
      <c r="O41" s="12"/>
    </row>
    <row r="42" spans="1:15" ht="32.1" customHeight="1" x14ac:dyDescent="0.2">
      <c r="A42" s="97" t="s">
        <v>56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5" ht="8.1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5" ht="18" customHeight="1" x14ac:dyDescent="0.2">
      <c r="A44" s="98" t="s">
        <v>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1:15" ht="8.1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5" ht="36" customHeight="1" x14ac:dyDescent="0.2">
      <c r="A46" s="109" t="s">
        <v>10</v>
      </c>
      <c r="B46" s="110"/>
      <c r="C46" s="111"/>
      <c r="D46" s="112"/>
      <c r="E46" s="112"/>
      <c r="F46" s="113"/>
      <c r="G46" s="105" t="s">
        <v>9</v>
      </c>
      <c r="H46" s="105"/>
      <c r="I46" s="105"/>
      <c r="J46" s="105"/>
      <c r="K46" s="105"/>
    </row>
    <row r="47" spans="1:15" ht="36" customHeight="1" x14ac:dyDescent="0.2">
      <c r="A47" s="109" t="s">
        <v>33</v>
      </c>
      <c r="B47" s="114"/>
      <c r="C47" s="115"/>
      <c r="D47" s="116"/>
      <c r="E47" s="116"/>
      <c r="F47" s="55" t="s">
        <v>34</v>
      </c>
      <c r="G47" s="129" t="s">
        <v>4</v>
      </c>
      <c r="H47" s="106"/>
      <c r="I47" s="106"/>
      <c r="J47" s="106"/>
      <c r="K47" s="106"/>
    </row>
    <row r="48" spans="1:15" ht="12.9" customHeight="1" x14ac:dyDescent="0.2">
      <c r="A48" s="54"/>
      <c r="B48" s="56" t="s">
        <v>7</v>
      </c>
      <c r="C48" s="54"/>
      <c r="D48" s="54"/>
      <c r="E48" s="54"/>
      <c r="F48" s="57"/>
      <c r="G48" s="58" t="s">
        <v>18</v>
      </c>
      <c r="H48" s="57"/>
      <c r="I48" s="57"/>
      <c r="J48" s="57"/>
      <c r="K48" s="57"/>
    </row>
    <row r="49" spans="1:11" ht="12.9" customHeight="1" x14ac:dyDescent="0.2">
      <c r="A49" s="54"/>
      <c r="B49" s="58" t="s">
        <v>19</v>
      </c>
      <c r="C49" s="54"/>
      <c r="D49" s="54"/>
      <c r="E49" s="54"/>
      <c r="F49" s="57"/>
      <c r="G49" s="57" t="s">
        <v>89</v>
      </c>
      <c r="H49" s="57"/>
      <c r="I49" s="57"/>
      <c r="J49" s="57"/>
      <c r="K49" s="57"/>
    </row>
    <row r="50" spans="1:11" ht="20.100000000000001" customHeight="1" thickBot="1" x14ac:dyDescent="0.25">
      <c r="A50" s="107" t="s">
        <v>0</v>
      </c>
      <c r="B50" s="108" t="s">
        <v>20</v>
      </c>
      <c r="C50" s="108" t="s">
        <v>21</v>
      </c>
      <c r="D50" s="107" t="s">
        <v>1</v>
      </c>
      <c r="E50" s="108" t="s">
        <v>86</v>
      </c>
      <c r="F50" s="120" t="s">
        <v>5</v>
      </c>
      <c r="G50" s="102" t="s">
        <v>15</v>
      </c>
      <c r="H50" s="102"/>
      <c r="I50" s="102"/>
      <c r="J50" s="102"/>
      <c r="K50" s="99" t="s">
        <v>31</v>
      </c>
    </row>
    <row r="51" spans="1:11" ht="33.9" customHeight="1" x14ac:dyDescent="0.2">
      <c r="A51" s="107"/>
      <c r="B51" s="107"/>
      <c r="C51" s="107"/>
      <c r="D51" s="107"/>
      <c r="E51" s="108"/>
      <c r="F51" s="121"/>
      <c r="G51" s="103" t="s">
        <v>39</v>
      </c>
      <c r="H51" s="104"/>
      <c r="I51" s="103" t="s">
        <v>40</v>
      </c>
      <c r="J51" s="104"/>
      <c r="K51" s="100"/>
    </row>
    <row r="52" spans="1:11" ht="24" x14ac:dyDescent="0.2">
      <c r="A52" s="107"/>
      <c r="B52" s="107"/>
      <c r="C52" s="107"/>
      <c r="D52" s="107"/>
      <c r="E52" s="108"/>
      <c r="F52" s="121"/>
      <c r="G52" s="59" t="s">
        <v>16</v>
      </c>
      <c r="H52" s="60" t="s">
        <v>17</v>
      </c>
      <c r="I52" s="61" t="s">
        <v>16</v>
      </c>
      <c r="J52" s="60" t="s">
        <v>17</v>
      </c>
      <c r="K52" s="101"/>
    </row>
    <row r="53" spans="1:11" ht="27" customHeight="1" x14ac:dyDescent="0.2">
      <c r="A53" s="62">
        <v>21</v>
      </c>
      <c r="B53" s="63"/>
      <c r="C53" s="64"/>
      <c r="D53" s="64"/>
      <c r="E53" s="63"/>
      <c r="F53" s="65"/>
      <c r="G53" s="74"/>
      <c r="H53" s="67"/>
      <c r="I53" s="74"/>
      <c r="J53" s="67"/>
      <c r="K53" s="68"/>
    </row>
    <row r="54" spans="1:11" ht="27" customHeight="1" x14ac:dyDescent="0.2">
      <c r="A54" s="62">
        <v>22</v>
      </c>
      <c r="B54" s="63"/>
      <c r="C54" s="64"/>
      <c r="D54" s="64"/>
      <c r="E54" s="63"/>
      <c r="F54" s="65"/>
      <c r="G54" s="74"/>
      <c r="H54" s="67"/>
      <c r="I54" s="74"/>
      <c r="J54" s="67"/>
      <c r="K54" s="68"/>
    </row>
    <row r="55" spans="1:11" ht="27" customHeight="1" x14ac:dyDescent="0.2">
      <c r="A55" s="62">
        <v>23</v>
      </c>
      <c r="B55" s="63"/>
      <c r="C55" s="64"/>
      <c r="D55" s="64"/>
      <c r="E55" s="63"/>
      <c r="F55" s="65"/>
      <c r="G55" s="74"/>
      <c r="H55" s="67"/>
      <c r="I55" s="74"/>
      <c r="J55" s="67"/>
      <c r="K55" s="68"/>
    </row>
    <row r="56" spans="1:11" ht="27" customHeight="1" x14ac:dyDescent="0.2">
      <c r="A56" s="62">
        <v>24</v>
      </c>
      <c r="B56" s="63"/>
      <c r="C56" s="64"/>
      <c r="D56" s="64"/>
      <c r="E56" s="63"/>
      <c r="F56" s="65"/>
      <c r="G56" s="74"/>
      <c r="H56" s="67"/>
      <c r="I56" s="74"/>
      <c r="J56" s="67"/>
      <c r="K56" s="68"/>
    </row>
    <row r="57" spans="1:11" ht="27" customHeight="1" x14ac:dyDescent="0.2">
      <c r="A57" s="62">
        <v>25</v>
      </c>
      <c r="B57" s="63"/>
      <c r="C57" s="64"/>
      <c r="D57" s="64"/>
      <c r="E57" s="63"/>
      <c r="F57" s="65"/>
      <c r="G57" s="74"/>
      <c r="H57" s="67"/>
      <c r="I57" s="74"/>
      <c r="J57" s="67"/>
      <c r="K57" s="68"/>
    </row>
    <row r="58" spans="1:11" ht="27" customHeight="1" x14ac:dyDescent="0.2">
      <c r="A58" s="62">
        <v>26</v>
      </c>
      <c r="B58" s="63"/>
      <c r="C58" s="64"/>
      <c r="D58" s="64"/>
      <c r="E58" s="63"/>
      <c r="F58" s="65"/>
      <c r="G58" s="74"/>
      <c r="H58" s="67"/>
      <c r="I58" s="74"/>
      <c r="J58" s="67"/>
      <c r="K58" s="68"/>
    </row>
    <row r="59" spans="1:11" ht="27" customHeight="1" x14ac:dyDescent="0.2">
      <c r="A59" s="62">
        <v>27</v>
      </c>
      <c r="B59" s="63"/>
      <c r="C59" s="64"/>
      <c r="D59" s="64"/>
      <c r="E59" s="63"/>
      <c r="F59" s="65"/>
      <c r="G59" s="74"/>
      <c r="H59" s="67"/>
      <c r="I59" s="74"/>
      <c r="J59" s="67"/>
      <c r="K59" s="68"/>
    </row>
    <row r="60" spans="1:11" ht="27" customHeight="1" x14ac:dyDescent="0.2">
      <c r="A60" s="62">
        <v>28</v>
      </c>
      <c r="B60" s="63"/>
      <c r="C60" s="64"/>
      <c r="D60" s="64"/>
      <c r="E60" s="63"/>
      <c r="F60" s="65"/>
      <c r="G60" s="74"/>
      <c r="H60" s="67"/>
      <c r="I60" s="74"/>
      <c r="J60" s="67"/>
      <c r="K60" s="68"/>
    </row>
    <row r="61" spans="1:11" ht="27" customHeight="1" x14ac:dyDescent="0.2">
      <c r="A61" s="62">
        <v>29</v>
      </c>
      <c r="B61" s="63"/>
      <c r="C61" s="64"/>
      <c r="D61" s="64"/>
      <c r="E61" s="63"/>
      <c r="F61" s="65"/>
      <c r="G61" s="74"/>
      <c r="H61" s="67"/>
      <c r="I61" s="74"/>
      <c r="J61" s="67"/>
      <c r="K61" s="68"/>
    </row>
    <row r="62" spans="1:11" ht="27" customHeight="1" x14ac:dyDescent="0.2">
      <c r="A62" s="62">
        <v>30</v>
      </c>
      <c r="B62" s="63"/>
      <c r="C62" s="64"/>
      <c r="D62" s="64"/>
      <c r="E62" s="63"/>
      <c r="F62" s="65"/>
      <c r="G62" s="74"/>
      <c r="H62" s="67"/>
      <c r="I62" s="74"/>
      <c r="J62" s="67"/>
      <c r="K62" s="68"/>
    </row>
    <row r="63" spans="1:11" ht="27" customHeight="1" x14ac:dyDescent="0.2">
      <c r="A63" s="62">
        <v>31</v>
      </c>
      <c r="B63" s="63"/>
      <c r="C63" s="64"/>
      <c r="D63" s="64"/>
      <c r="E63" s="63"/>
      <c r="F63" s="65"/>
      <c r="G63" s="74"/>
      <c r="H63" s="67"/>
      <c r="I63" s="74"/>
      <c r="J63" s="67"/>
      <c r="K63" s="68"/>
    </row>
    <row r="64" spans="1:11" ht="27" customHeight="1" x14ac:dyDescent="0.2">
      <c r="A64" s="62">
        <v>32</v>
      </c>
      <c r="B64" s="63"/>
      <c r="C64" s="64"/>
      <c r="D64" s="64"/>
      <c r="E64" s="63"/>
      <c r="F64" s="65"/>
      <c r="G64" s="74"/>
      <c r="H64" s="67"/>
      <c r="I64" s="74"/>
      <c r="J64" s="67"/>
      <c r="K64" s="68"/>
    </row>
    <row r="65" spans="1:11" ht="27" customHeight="1" x14ac:dyDescent="0.2">
      <c r="A65" s="62">
        <v>33</v>
      </c>
      <c r="B65" s="63"/>
      <c r="C65" s="64"/>
      <c r="D65" s="64"/>
      <c r="E65" s="63"/>
      <c r="F65" s="65"/>
      <c r="G65" s="74"/>
      <c r="H65" s="67"/>
      <c r="I65" s="74"/>
      <c r="J65" s="67"/>
      <c r="K65" s="68"/>
    </row>
    <row r="66" spans="1:11" ht="27" customHeight="1" x14ac:dyDescent="0.2">
      <c r="A66" s="62">
        <v>34</v>
      </c>
      <c r="B66" s="63"/>
      <c r="C66" s="64"/>
      <c r="D66" s="64"/>
      <c r="E66" s="63"/>
      <c r="F66" s="65"/>
      <c r="G66" s="74"/>
      <c r="H66" s="67"/>
      <c r="I66" s="74"/>
      <c r="J66" s="67"/>
      <c r="K66" s="68"/>
    </row>
    <row r="67" spans="1:11" ht="27" customHeight="1" x14ac:dyDescent="0.2">
      <c r="A67" s="62">
        <v>35</v>
      </c>
      <c r="B67" s="63"/>
      <c r="C67" s="64"/>
      <c r="D67" s="64"/>
      <c r="E67" s="63"/>
      <c r="F67" s="65"/>
      <c r="G67" s="74"/>
      <c r="H67" s="67"/>
      <c r="I67" s="74"/>
      <c r="J67" s="67"/>
      <c r="K67" s="68"/>
    </row>
    <row r="68" spans="1:11" ht="27" customHeight="1" x14ac:dyDescent="0.2">
      <c r="A68" s="62">
        <v>36</v>
      </c>
      <c r="B68" s="63"/>
      <c r="C68" s="64"/>
      <c r="D68" s="64"/>
      <c r="E68" s="63"/>
      <c r="F68" s="65"/>
      <c r="G68" s="74"/>
      <c r="H68" s="67"/>
      <c r="I68" s="74"/>
      <c r="J68" s="67"/>
      <c r="K68" s="68"/>
    </row>
    <row r="69" spans="1:11" ht="27" customHeight="1" x14ac:dyDescent="0.2">
      <c r="A69" s="62">
        <v>37</v>
      </c>
      <c r="B69" s="63"/>
      <c r="C69" s="64"/>
      <c r="D69" s="64"/>
      <c r="E69" s="63"/>
      <c r="F69" s="65"/>
      <c r="G69" s="74"/>
      <c r="H69" s="67"/>
      <c r="I69" s="74"/>
      <c r="J69" s="67"/>
      <c r="K69" s="68"/>
    </row>
    <row r="70" spans="1:11" ht="27" customHeight="1" x14ac:dyDescent="0.2">
      <c r="A70" s="62">
        <v>38</v>
      </c>
      <c r="B70" s="63"/>
      <c r="C70" s="64"/>
      <c r="D70" s="64"/>
      <c r="E70" s="63"/>
      <c r="F70" s="65"/>
      <c r="G70" s="74"/>
      <c r="H70" s="67"/>
      <c r="I70" s="74"/>
      <c r="J70" s="67"/>
      <c r="K70" s="68"/>
    </row>
    <row r="71" spans="1:11" ht="27" customHeight="1" x14ac:dyDescent="0.2">
      <c r="A71" s="62">
        <v>39</v>
      </c>
      <c r="B71" s="63"/>
      <c r="C71" s="64"/>
      <c r="D71" s="64"/>
      <c r="E71" s="63"/>
      <c r="F71" s="65"/>
      <c r="G71" s="74"/>
      <c r="H71" s="67"/>
      <c r="I71" s="74"/>
      <c r="J71" s="67"/>
      <c r="K71" s="68"/>
    </row>
    <row r="72" spans="1:11" ht="27" customHeight="1" thickBot="1" x14ac:dyDescent="0.25">
      <c r="A72" s="62">
        <v>40</v>
      </c>
      <c r="B72" s="63"/>
      <c r="C72" s="63"/>
      <c r="D72" s="63"/>
      <c r="E72" s="63"/>
      <c r="F72" s="65"/>
      <c r="G72" s="75"/>
      <c r="H72" s="70"/>
      <c r="I72" s="75"/>
      <c r="J72" s="70"/>
      <c r="K72" s="68"/>
    </row>
    <row r="73" spans="1:11" ht="24.9" customHeight="1" x14ac:dyDescent="0.2">
      <c r="A73" s="71"/>
      <c r="B73" s="71"/>
      <c r="C73" s="71"/>
      <c r="D73" s="71"/>
      <c r="E73" s="71"/>
      <c r="F73" s="71"/>
      <c r="G73" s="54" t="s">
        <v>50</v>
      </c>
      <c r="H73" s="71">
        <f>COUNTA(G53:G72)-H74</f>
        <v>0</v>
      </c>
      <c r="I73" s="54" t="s">
        <v>50</v>
      </c>
      <c r="J73" s="71">
        <f>COUNTA(I53:I72)</f>
        <v>0</v>
      </c>
      <c r="K73" s="71"/>
    </row>
    <row r="74" spans="1:11" ht="24.9" customHeight="1" thickBot="1" x14ac:dyDescent="0.25">
      <c r="A74" s="54"/>
      <c r="B74" s="54"/>
      <c r="C74" s="54"/>
      <c r="D74" s="54"/>
      <c r="E74" s="54"/>
      <c r="F74" s="54"/>
      <c r="G74" s="54" t="s">
        <v>47</v>
      </c>
      <c r="H74" s="71">
        <f>COUNTIF(G53:G72,"*B*")</f>
        <v>0</v>
      </c>
      <c r="I74" s="54"/>
      <c r="J74" s="54"/>
      <c r="K74" s="54"/>
    </row>
    <row r="75" spans="1:11" ht="49.95" customHeight="1" thickBot="1" x14ac:dyDescent="0.25">
      <c r="A75" s="46"/>
      <c r="B75" s="117" t="s">
        <v>66</v>
      </c>
      <c r="C75" s="118"/>
      <c r="D75" s="118"/>
      <c r="E75" s="118"/>
      <c r="F75" s="119"/>
      <c r="G75" s="91" t="s">
        <v>76</v>
      </c>
      <c r="H75" s="92" t="s">
        <v>79</v>
      </c>
      <c r="I75" s="91" t="s">
        <v>77</v>
      </c>
      <c r="J75" s="92" t="s">
        <v>79</v>
      </c>
      <c r="K75" s="46"/>
    </row>
    <row r="76" spans="1:11" ht="49.95" customHeight="1" x14ac:dyDescent="0.2">
      <c r="A76" s="46"/>
      <c r="B76" s="133" t="s">
        <v>80</v>
      </c>
      <c r="C76" s="134" t="s">
        <v>70</v>
      </c>
      <c r="D76" s="135"/>
      <c r="E76" s="135"/>
      <c r="F76" s="136"/>
      <c r="G76" s="81" t="s">
        <v>67</v>
      </c>
      <c r="H76" s="82"/>
      <c r="I76" s="81" t="s">
        <v>87</v>
      </c>
      <c r="J76" s="82"/>
      <c r="K76" s="46"/>
    </row>
    <row r="77" spans="1:11" ht="49.95" customHeight="1" thickBot="1" x14ac:dyDescent="0.25">
      <c r="A77" s="54"/>
      <c r="B77" s="131"/>
      <c r="C77" s="126"/>
      <c r="D77" s="127"/>
      <c r="E77" s="127"/>
      <c r="F77" s="128"/>
      <c r="G77" s="83" t="s">
        <v>68</v>
      </c>
      <c r="H77" s="93"/>
      <c r="I77" s="83" t="s">
        <v>83</v>
      </c>
      <c r="J77" s="93"/>
      <c r="K77" s="72"/>
    </row>
    <row r="78" spans="1:11" ht="24.9" customHeight="1" x14ac:dyDescent="0.2">
      <c r="A78" s="122" t="s">
        <v>29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</row>
    <row r="79" spans="1:11" ht="13.2" customHeight="1" x14ac:dyDescent="0.2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1:11" ht="13.2" customHeight="1" x14ac:dyDescent="0.2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</row>
    <row r="81" spans="1:11" ht="13.2" customHeight="1" x14ac:dyDescent="0.2">
      <c r="A81" s="132" t="s">
        <v>88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1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4.4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</sheetData>
  <mergeCells count="47">
    <mergeCell ref="G6:H6"/>
    <mergeCell ref="I6:K6"/>
    <mergeCell ref="A40:K40"/>
    <mergeCell ref="A42:K42"/>
    <mergeCell ref="A44:K44"/>
    <mergeCell ref="G46:K46"/>
    <mergeCell ref="A46:B46"/>
    <mergeCell ref="A78:K80"/>
    <mergeCell ref="A81:K81"/>
    <mergeCell ref="F50:F52"/>
    <mergeCell ref="G50:J50"/>
    <mergeCell ref="K50:K52"/>
    <mergeCell ref="G51:H51"/>
    <mergeCell ref="I51:J51"/>
    <mergeCell ref="B50:B52"/>
    <mergeCell ref="A50:A52"/>
    <mergeCell ref="B76:B77"/>
    <mergeCell ref="C50:C52"/>
    <mergeCell ref="C76:F77"/>
    <mergeCell ref="C46:F46"/>
    <mergeCell ref="B75:F75"/>
    <mergeCell ref="A47:B47"/>
    <mergeCell ref="C47:E47"/>
    <mergeCell ref="G47:K47"/>
    <mergeCell ref="D50:D52"/>
    <mergeCell ref="E50:E52"/>
    <mergeCell ref="B34:F34"/>
    <mergeCell ref="E9:E11"/>
    <mergeCell ref="F9:F11"/>
    <mergeCell ref="A37:K39"/>
    <mergeCell ref="C35:F36"/>
    <mergeCell ref="B35:B36"/>
    <mergeCell ref="A1:K1"/>
    <mergeCell ref="A3:K3"/>
    <mergeCell ref="K9:K11"/>
    <mergeCell ref="G9:J9"/>
    <mergeCell ref="G10:H10"/>
    <mergeCell ref="I10:J10"/>
    <mergeCell ref="G5:K5"/>
    <mergeCell ref="A9:A11"/>
    <mergeCell ref="B9:B11"/>
    <mergeCell ref="D9:D11"/>
    <mergeCell ref="C9:C11"/>
    <mergeCell ref="A5:B5"/>
    <mergeCell ref="C5:F5"/>
    <mergeCell ref="A6:B6"/>
    <mergeCell ref="C6:E6"/>
  </mergeCells>
  <phoneticPr fontId="2"/>
  <dataValidations count="4">
    <dataValidation imeMode="halfKatakana" allowBlank="1" showInputMessage="1" showErrorMessage="1" sqref="C12:C31 C53:C72" xr:uid="{EE10EB24-359A-47CE-862C-490B98C7C38A}"/>
    <dataValidation type="list" allowBlank="1" showInputMessage="1" showErrorMessage="1" sqref="G53:G72 G12:G31" xr:uid="{71B1DF43-2786-4F22-B46D-12C9AC752A1E}">
      <formula1>$M$10:$M$12</formula1>
    </dataValidation>
    <dataValidation type="list" allowBlank="1" showInputMessage="1" showErrorMessage="1" sqref="I12:I31 I53:I72" xr:uid="{CDBBB45C-4961-4C31-AF3E-6513B5AA384A}">
      <formula1>$N$10:$N$13</formula1>
    </dataValidation>
    <dataValidation type="list" allowBlank="1" showInputMessage="1" showErrorMessage="1" sqref="K12:K31 K53:K72" xr:uid="{E4FDA1DE-85B0-4373-A6CB-B51D8529B499}">
      <formula1>$M$14</formula1>
    </dataValidation>
  </dataValidations>
  <printOptions horizontalCentered="1"/>
  <pageMargins left="0.19685039370078741" right="0.19685039370078741" top="0.78740157480314965" bottom="0.19685039370078741" header="0" footer="0"/>
  <pageSetup paperSize="9" scale="70" fitToHeight="0" orientation="portrait" horizontalDpi="4294967293" verticalDpi="360" r:id="rId1"/>
  <headerFooter alignWithMargins="0"/>
  <rowBreaks count="1" manualBreakCount="1"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A764-50C9-482A-80B1-C1EEAA6E6C12}">
  <sheetPr>
    <pageSetUpPr fitToPage="1"/>
  </sheetPr>
  <dimension ref="A1:O83"/>
  <sheetViews>
    <sheetView view="pageBreakPreview" topLeftCell="A29" zoomScaleNormal="100" zoomScaleSheetLayoutView="100" workbookViewId="0">
      <selection activeCell="L5" sqref="L5"/>
    </sheetView>
  </sheetViews>
  <sheetFormatPr defaultColWidth="9" defaultRowHeight="13.2" x14ac:dyDescent="0.2"/>
  <cols>
    <col min="1" max="1" width="5.21875" style="5" bestFit="1" customWidth="1"/>
    <col min="2" max="3" width="15.6640625" style="5" customWidth="1"/>
    <col min="4" max="4" width="4.88671875" style="5" customWidth="1"/>
    <col min="5" max="5" width="15.21875" style="5" customWidth="1"/>
    <col min="6" max="6" width="7.44140625" style="5" customWidth="1"/>
    <col min="7" max="7" width="24.6640625" style="5" customWidth="1"/>
    <col min="8" max="8" width="11.44140625" style="5" customWidth="1"/>
    <col min="9" max="9" width="24.6640625" style="5" customWidth="1"/>
    <col min="10" max="10" width="11.44140625" style="5" customWidth="1"/>
    <col min="11" max="11" width="8.6640625" style="5" customWidth="1"/>
    <col min="12" max="12" width="7" style="5" customWidth="1"/>
    <col min="13" max="13" width="23.44140625" style="5" bestFit="1" customWidth="1"/>
    <col min="14" max="14" width="21.88671875" style="5" bestFit="1" customWidth="1"/>
    <col min="15" max="15" width="7.44140625" style="5" customWidth="1"/>
    <col min="16" max="16" width="10.109375" style="5" customWidth="1"/>
    <col min="17" max="16384" width="9" style="5"/>
  </cols>
  <sheetData>
    <row r="1" spans="1:15" s="1" customFormat="1" ht="32.25" customHeigh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8"/>
      <c r="M1" s="8"/>
      <c r="N1" s="8"/>
      <c r="O1" s="8"/>
    </row>
    <row r="2" spans="1:15" s="1" customFormat="1" ht="9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43"/>
      <c r="M2" s="43"/>
      <c r="N2" s="43"/>
      <c r="O2" s="43"/>
    </row>
    <row r="3" spans="1:15" s="1" customFormat="1" ht="18" customHeight="1" x14ac:dyDescent="0.2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1"/>
      <c r="M3" s="11"/>
      <c r="N3" s="11"/>
      <c r="O3" s="11"/>
    </row>
    <row r="4" spans="1:15" ht="6.7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5" s="10" customFormat="1" ht="36" customHeight="1" x14ac:dyDescent="0.2">
      <c r="A5" s="109" t="s">
        <v>10</v>
      </c>
      <c r="B5" s="110"/>
      <c r="C5" s="111"/>
      <c r="D5" s="112"/>
      <c r="E5" s="112"/>
      <c r="F5" s="113"/>
      <c r="G5" s="105" t="s">
        <v>9</v>
      </c>
      <c r="H5" s="105"/>
      <c r="I5" s="105"/>
      <c r="J5" s="105"/>
      <c r="K5" s="105"/>
    </row>
    <row r="6" spans="1:15" s="10" customFormat="1" ht="36" customHeight="1" x14ac:dyDescent="0.2">
      <c r="A6" s="109" t="s">
        <v>33</v>
      </c>
      <c r="B6" s="114"/>
      <c r="C6" s="115"/>
      <c r="D6" s="116"/>
      <c r="E6" s="116"/>
      <c r="F6" s="55" t="s">
        <v>34</v>
      </c>
      <c r="G6" s="152" t="s">
        <v>4</v>
      </c>
      <c r="H6" s="153"/>
      <c r="I6" s="154"/>
      <c r="J6" s="155"/>
      <c r="K6" s="156"/>
    </row>
    <row r="7" spans="1:15" x14ac:dyDescent="0.2">
      <c r="A7" s="54"/>
      <c r="B7" s="56" t="s">
        <v>7</v>
      </c>
      <c r="C7" s="54"/>
      <c r="D7" s="54"/>
      <c r="E7" s="54"/>
      <c r="F7" s="57"/>
      <c r="G7" s="58" t="s">
        <v>18</v>
      </c>
      <c r="H7" s="57"/>
      <c r="I7" s="57"/>
      <c r="J7" s="57"/>
      <c r="K7" s="57"/>
      <c r="L7" s="9"/>
      <c r="O7" s="9"/>
    </row>
    <row r="8" spans="1:15" x14ac:dyDescent="0.2">
      <c r="A8" s="54"/>
      <c r="B8" s="58" t="s">
        <v>19</v>
      </c>
      <c r="C8" s="54"/>
      <c r="D8" s="54"/>
      <c r="E8" s="54"/>
      <c r="F8" s="57"/>
      <c r="G8" s="57" t="s">
        <v>89</v>
      </c>
      <c r="H8" s="57"/>
      <c r="I8" s="57"/>
      <c r="J8" s="57"/>
      <c r="K8" s="57"/>
      <c r="L8" s="9"/>
      <c r="O8" s="9"/>
    </row>
    <row r="9" spans="1:15" ht="20.25" customHeight="1" thickBot="1" x14ac:dyDescent="0.25">
      <c r="A9" s="107" t="s">
        <v>0</v>
      </c>
      <c r="B9" s="108" t="s">
        <v>20</v>
      </c>
      <c r="C9" s="108" t="s">
        <v>21</v>
      </c>
      <c r="D9" s="107" t="s">
        <v>1</v>
      </c>
      <c r="E9" s="108" t="s">
        <v>86</v>
      </c>
      <c r="F9" s="120" t="s">
        <v>41</v>
      </c>
      <c r="G9" s="102" t="s">
        <v>15</v>
      </c>
      <c r="H9" s="102"/>
      <c r="I9" s="102"/>
      <c r="J9" s="102"/>
      <c r="K9" s="99" t="s">
        <v>31</v>
      </c>
      <c r="M9" s="45">
        <v>16</v>
      </c>
      <c r="N9" s="42">
        <v>17</v>
      </c>
    </row>
    <row r="10" spans="1:15" ht="34.5" customHeight="1" x14ac:dyDescent="0.2">
      <c r="A10" s="107"/>
      <c r="B10" s="107"/>
      <c r="C10" s="107"/>
      <c r="D10" s="107"/>
      <c r="E10" s="108"/>
      <c r="F10" s="121"/>
      <c r="G10" s="103" t="s">
        <v>39</v>
      </c>
      <c r="H10" s="104"/>
      <c r="I10" s="103" t="s">
        <v>40</v>
      </c>
      <c r="J10" s="104"/>
      <c r="K10" s="100"/>
      <c r="M10" s="45" t="s">
        <v>36</v>
      </c>
      <c r="N10" s="42" t="s">
        <v>53</v>
      </c>
    </row>
    <row r="11" spans="1:15" ht="27" customHeight="1" x14ac:dyDescent="0.2">
      <c r="A11" s="107"/>
      <c r="B11" s="107"/>
      <c r="C11" s="107"/>
      <c r="D11" s="107"/>
      <c r="E11" s="108"/>
      <c r="F11" s="121"/>
      <c r="G11" s="59" t="s">
        <v>16</v>
      </c>
      <c r="H11" s="60" t="s">
        <v>17</v>
      </c>
      <c r="I11" s="61" t="s">
        <v>16</v>
      </c>
      <c r="J11" s="60" t="s">
        <v>17</v>
      </c>
      <c r="K11" s="101"/>
      <c r="M11" s="45" t="s">
        <v>12</v>
      </c>
      <c r="N11" s="42" t="s">
        <v>54</v>
      </c>
    </row>
    <row r="12" spans="1:15" ht="27" customHeight="1" x14ac:dyDescent="0.2">
      <c r="A12" s="62">
        <v>1</v>
      </c>
      <c r="B12" s="63"/>
      <c r="C12" s="64"/>
      <c r="D12" s="64"/>
      <c r="E12" s="63"/>
      <c r="F12" s="65"/>
      <c r="G12" s="66"/>
      <c r="H12" s="67"/>
      <c r="I12" s="66"/>
      <c r="J12" s="67"/>
      <c r="K12" s="68"/>
      <c r="M12" s="48" t="s">
        <v>49</v>
      </c>
      <c r="N12" s="42" t="s">
        <v>38</v>
      </c>
    </row>
    <row r="13" spans="1:15" ht="27" customHeight="1" x14ac:dyDescent="0.2">
      <c r="A13" s="62">
        <v>2</v>
      </c>
      <c r="B13" s="63"/>
      <c r="C13" s="64"/>
      <c r="D13" s="64"/>
      <c r="E13" s="63"/>
      <c r="F13" s="65"/>
      <c r="G13" s="66"/>
      <c r="H13" s="67"/>
      <c r="I13" s="66"/>
      <c r="J13" s="67"/>
      <c r="K13" s="68"/>
      <c r="N13" s="42" t="s">
        <v>14</v>
      </c>
    </row>
    <row r="14" spans="1:15" ht="27" customHeight="1" x14ac:dyDescent="0.2">
      <c r="A14" s="62">
        <v>3</v>
      </c>
      <c r="B14" s="63"/>
      <c r="C14" s="64"/>
      <c r="D14" s="64"/>
      <c r="E14" s="63"/>
      <c r="F14" s="65"/>
      <c r="G14" s="66"/>
      <c r="H14" s="67"/>
      <c r="I14" s="66"/>
      <c r="J14" s="67"/>
      <c r="K14" s="68"/>
      <c r="M14" s="5" t="s">
        <v>78</v>
      </c>
    </row>
    <row r="15" spans="1:15" ht="27" customHeight="1" x14ac:dyDescent="0.2">
      <c r="A15" s="62">
        <v>4</v>
      </c>
      <c r="B15" s="63"/>
      <c r="C15" s="64"/>
      <c r="D15" s="64"/>
      <c r="E15" s="63"/>
      <c r="F15" s="65"/>
      <c r="G15" s="66"/>
      <c r="H15" s="67"/>
      <c r="I15" s="66"/>
      <c r="J15" s="67"/>
      <c r="K15" s="68"/>
    </row>
    <row r="16" spans="1:15" ht="27" customHeight="1" x14ac:dyDescent="0.2">
      <c r="A16" s="62">
        <v>5</v>
      </c>
      <c r="B16" s="63"/>
      <c r="C16" s="64"/>
      <c r="D16" s="64"/>
      <c r="E16" s="63"/>
      <c r="F16" s="65"/>
      <c r="G16" s="66"/>
      <c r="H16" s="67"/>
      <c r="I16" s="66"/>
      <c r="J16" s="67"/>
      <c r="K16" s="68"/>
    </row>
    <row r="17" spans="1:15" ht="27" customHeight="1" x14ac:dyDescent="0.2">
      <c r="A17" s="62">
        <v>6</v>
      </c>
      <c r="B17" s="63"/>
      <c r="C17" s="64"/>
      <c r="D17" s="64"/>
      <c r="E17" s="63"/>
      <c r="F17" s="65"/>
      <c r="G17" s="66"/>
      <c r="H17" s="67"/>
      <c r="I17" s="66"/>
      <c r="J17" s="67"/>
      <c r="K17" s="68"/>
    </row>
    <row r="18" spans="1:15" ht="27" customHeight="1" x14ac:dyDescent="0.2">
      <c r="A18" s="62">
        <v>7</v>
      </c>
      <c r="B18" s="63"/>
      <c r="C18" s="64"/>
      <c r="D18" s="64"/>
      <c r="E18" s="63"/>
      <c r="F18" s="65"/>
      <c r="G18" s="66"/>
      <c r="H18" s="67"/>
      <c r="I18" s="66"/>
      <c r="J18" s="67"/>
      <c r="K18" s="68"/>
    </row>
    <row r="19" spans="1:15" ht="27" customHeight="1" x14ac:dyDescent="0.2">
      <c r="A19" s="62">
        <v>8</v>
      </c>
      <c r="B19" s="63"/>
      <c r="C19" s="64"/>
      <c r="D19" s="64"/>
      <c r="E19" s="63"/>
      <c r="F19" s="65"/>
      <c r="G19" s="66"/>
      <c r="H19" s="67"/>
      <c r="I19" s="66"/>
      <c r="J19" s="67"/>
      <c r="K19" s="68"/>
    </row>
    <row r="20" spans="1:15" ht="27" customHeight="1" x14ac:dyDescent="0.2">
      <c r="A20" s="62">
        <v>9</v>
      </c>
      <c r="B20" s="63"/>
      <c r="C20" s="64"/>
      <c r="D20" s="64"/>
      <c r="E20" s="63"/>
      <c r="F20" s="65"/>
      <c r="G20" s="66"/>
      <c r="H20" s="67"/>
      <c r="I20" s="66"/>
      <c r="J20" s="67"/>
      <c r="K20" s="68"/>
    </row>
    <row r="21" spans="1:15" ht="27" customHeight="1" x14ac:dyDescent="0.2">
      <c r="A21" s="62">
        <v>10</v>
      </c>
      <c r="B21" s="63"/>
      <c r="C21" s="64"/>
      <c r="D21" s="64"/>
      <c r="E21" s="63"/>
      <c r="F21" s="65"/>
      <c r="G21" s="66"/>
      <c r="H21" s="67"/>
      <c r="I21" s="66"/>
      <c r="J21" s="67"/>
      <c r="K21" s="68"/>
    </row>
    <row r="22" spans="1:15" ht="27" customHeight="1" x14ac:dyDescent="0.2">
      <c r="A22" s="62">
        <v>11</v>
      </c>
      <c r="B22" s="63"/>
      <c r="C22" s="64"/>
      <c r="D22" s="64"/>
      <c r="E22" s="63"/>
      <c r="F22" s="65"/>
      <c r="G22" s="66"/>
      <c r="H22" s="67"/>
      <c r="I22" s="66"/>
      <c r="J22" s="67"/>
      <c r="K22" s="68"/>
    </row>
    <row r="23" spans="1:15" ht="27" customHeight="1" x14ac:dyDescent="0.2">
      <c r="A23" s="62">
        <v>12</v>
      </c>
      <c r="B23" s="63"/>
      <c r="C23" s="64"/>
      <c r="D23" s="64"/>
      <c r="E23" s="63"/>
      <c r="F23" s="65"/>
      <c r="G23" s="66"/>
      <c r="H23" s="67"/>
      <c r="I23" s="66"/>
      <c r="J23" s="67"/>
      <c r="K23" s="68"/>
    </row>
    <row r="24" spans="1:15" ht="27" customHeight="1" x14ac:dyDescent="0.2">
      <c r="A24" s="62">
        <v>13</v>
      </c>
      <c r="B24" s="63"/>
      <c r="C24" s="64"/>
      <c r="D24" s="64"/>
      <c r="E24" s="63"/>
      <c r="F24" s="65"/>
      <c r="G24" s="66"/>
      <c r="H24" s="67"/>
      <c r="I24" s="66"/>
      <c r="J24" s="67"/>
      <c r="K24" s="68"/>
    </row>
    <row r="25" spans="1:15" ht="27" customHeight="1" x14ac:dyDescent="0.2">
      <c r="A25" s="62">
        <v>14</v>
      </c>
      <c r="B25" s="63"/>
      <c r="C25" s="64"/>
      <c r="D25" s="64"/>
      <c r="E25" s="63"/>
      <c r="F25" s="65"/>
      <c r="G25" s="66"/>
      <c r="H25" s="67"/>
      <c r="I25" s="66"/>
      <c r="J25" s="67"/>
      <c r="K25" s="68"/>
    </row>
    <row r="26" spans="1:15" ht="27" customHeight="1" x14ac:dyDescent="0.2">
      <c r="A26" s="62">
        <v>15</v>
      </c>
      <c r="B26" s="63"/>
      <c r="C26" s="64"/>
      <c r="D26" s="64"/>
      <c r="E26" s="63"/>
      <c r="F26" s="65"/>
      <c r="G26" s="66"/>
      <c r="H26" s="54"/>
      <c r="I26" s="66"/>
      <c r="J26" s="67"/>
      <c r="K26" s="68"/>
    </row>
    <row r="27" spans="1:15" ht="27" customHeight="1" x14ac:dyDescent="0.2">
      <c r="A27" s="62">
        <v>16</v>
      </c>
      <c r="B27" s="63"/>
      <c r="C27" s="64"/>
      <c r="D27" s="64"/>
      <c r="E27" s="63"/>
      <c r="F27" s="65"/>
      <c r="G27" s="66"/>
      <c r="H27" s="67"/>
      <c r="I27" s="66"/>
      <c r="J27" s="67"/>
      <c r="K27" s="68"/>
    </row>
    <row r="28" spans="1:15" ht="27" customHeight="1" x14ac:dyDescent="0.2">
      <c r="A28" s="62">
        <v>17</v>
      </c>
      <c r="B28" s="63"/>
      <c r="C28" s="64"/>
      <c r="D28" s="64"/>
      <c r="E28" s="63"/>
      <c r="F28" s="65"/>
      <c r="G28" s="66"/>
      <c r="H28" s="67"/>
      <c r="I28" s="66"/>
      <c r="J28" s="67"/>
      <c r="K28" s="68"/>
      <c r="N28" s="7"/>
    </row>
    <row r="29" spans="1:15" ht="27" customHeight="1" x14ac:dyDescent="0.2">
      <c r="A29" s="62">
        <v>18</v>
      </c>
      <c r="B29" s="63"/>
      <c r="C29" s="64"/>
      <c r="D29" s="64"/>
      <c r="E29" s="63"/>
      <c r="F29" s="65"/>
      <c r="G29" s="66"/>
      <c r="H29" s="67"/>
      <c r="I29" s="66"/>
      <c r="J29" s="67"/>
      <c r="K29" s="68"/>
      <c r="M29" s="7"/>
      <c r="N29" s="3"/>
    </row>
    <row r="30" spans="1:15" ht="27" customHeight="1" x14ac:dyDescent="0.2">
      <c r="A30" s="62">
        <v>19</v>
      </c>
      <c r="B30" s="63"/>
      <c r="C30" s="64"/>
      <c r="D30" s="64"/>
      <c r="E30" s="63"/>
      <c r="F30" s="65"/>
      <c r="G30" s="66"/>
      <c r="H30" s="67"/>
      <c r="I30" s="66"/>
      <c r="J30" s="67"/>
      <c r="K30" s="68"/>
      <c r="M30" s="3"/>
      <c r="N30" s="44"/>
    </row>
    <row r="31" spans="1:15" ht="27" customHeight="1" thickBot="1" x14ac:dyDescent="0.25">
      <c r="A31" s="62">
        <v>20</v>
      </c>
      <c r="B31" s="63"/>
      <c r="C31" s="63"/>
      <c r="D31" s="63"/>
      <c r="E31" s="63"/>
      <c r="F31" s="65"/>
      <c r="G31" s="69"/>
      <c r="H31" s="70"/>
      <c r="I31" s="69"/>
      <c r="J31" s="70"/>
      <c r="K31" s="68"/>
      <c r="M31" s="44"/>
      <c r="N31" s="44"/>
    </row>
    <row r="32" spans="1:15" ht="24.9" customHeight="1" x14ac:dyDescent="0.2">
      <c r="A32" s="71"/>
      <c r="B32" s="71"/>
      <c r="C32" s="71"/>
      <c r="D32" s="71"/>
      <c r="E32" s="71"/>
      <c r="F32" s="71"/>
      <c r="G32" s="54" t="s">
        <v>50</v>
      </c>
      <c r="H32" s="71">
        <f>COUNTA(G12:G31)-H33</f>
        <v>0</v>
      </c>
      <c r="I32" s="54" t="s">
        <v>50</v>
      </c>
      <c r="J32" s="71">
        <f>COUNTA(I12:I31)</f>
        <v>0</v>
      </c>
      <c r="K32" s="71"/>
      <c r="L32" s="7"/>
      <c r="M32" s="44"/>
      <c r="O32" s="7"/>
    </row>
    <row r="33" spans="1:15" ht="24.9" customHeight="1" thickBot="1" x14ac:dyDescent="0.25">
      <c r="A33" s="54"/>
      <c r="B33" s="54"/>
      <c r="C33" s="54"/>
      <c r="D33" s="54"/>
      <c r="E33" s="54"/>
      <c r="F33" s="54"/>
      <c r="G33" s="54" t="s">
        <v>47</v>
      </c>
      <c r="H33" s="71">
        <f>COUNTIF(G12:G31,"*B*")</f>
        <v>0</v>
      </c>
      <c r="I33" s="54"/>
      <c r="J33" s="54"/>
      <c r="K33" s="54"/>
      <c r="O33" s="3"/>
    </row>
    <row r="34" spans="1:15" s="44" customFormat="1" ht="49.95" customHeight="1" thickBot="1" x14ac:dyDescent="0.25">
      <c r="A34" s="46"/>
      <c r="B34" s="117" t="s">
        <v>69</v>
      </c>
      <c r="C34" s="118"/>
      <c r="D34" s="118"/>
      <c r="E34" s="118"/>
      <c r="F34" s="119"/>
      <c r="G34" s="91" t="s">
        <v>76</v>
      </c>
      <c r="H34" s="92" t="s">
        <v>79</v>
      </c>
      <c r="I34" s="91" t="s">
        <v>77</v>
      </c>
      <c r="J34" s="92" t="s">
        <v>79</v>
      </c>
      <c r="K34" s="46"/>
      <c r="M34" s="5"/>
      <c r="N34" s="5"/>
    </row>
    <row r="35" spans="1:15" s="44" customFormat="1" ht="49.95" customHeight="1" x14ac:dyDescent="0.2">
      <c r="A35" s="46"/>
      <c r="B35" s="133" t="s">
        <v>80</v>
      </c>
      <c r="C35" s="134" t="s">
        <v>70</v>
      </c>
      <c r="D35" s="135"/>
      <c r="E35" s="135"/>
      <c r="F35" s="136"/>
      <c r="G35" s="81" t="s">
        <v>67</v>
      </c>
      <c r="H35" s="82"/>
      <c r="I35" s="81" t="s">
        <v>82</v>
      </c>
      <c r="J35" s="82"/>
      <c r="K35" s="46"/>
      <c r="M35" s="5"/>
    </row>
    <row r="36" spans="1:15" ht="49.95" customHeight="1" thickBot="1" x14ac:dyDescent="0.25">
      <c r="A36" s="54"/>
      <c r="B36" s="131"/>
      <c r="C36" s="126"/>
      <c r="D36" s="127"/>
      <c r="E36" s="127"/>
      <c r="F36" s="128"/>
      <c r="G36" s="83" t="s">
        <v>68</v>
      </c>
      <c r="H36" s="93"/>
      <c r="I36" s="83" t="s">
        <v>83</v>
      </c>
      <c r="J36" s="93"/>
      <c r="K36" s="72"/>
      <c r="M36" s="44"/>
    </row>
    <row r="37" spans="1:15" ht="10.5" customHeight="1" x14ac:dyDescent="0.2">
      <c r="A37" s="122" t="s">
        <v>29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29"/>
      <c r="M37" s="12"/>
      <c r="N37" s="12"/>
    </row>
    <row r="38" spans="1:15" s="1" customFormat="1" ht="18.75" customHeight="1" x14ac:dyDescent="0.2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29"/>
      <c r="M38" s="12"/>
      <c r="N38" s="5"/>
    </row>
    <row r="39" spans="1:15" ht="13.2" customHeight="1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5" ht="21" customHeight="1" x14ac:dyDescent="0.2">
      <c r="A40" s="132" t="s">
        <v>88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2"/>
      <c r="O40" s="12"/>
    </row>
    <row r="41" spans="1:15" ht="21" customHeight="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12"/>
      <c r="O41" s="12"/>
    </row>
    <row r="42" spans="1:15" ht="32.1" customHeight="1" x14ac:dyDescent="0.2">
      <c r="A42" s="97" t="s">
        <v>58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5" ht="8.1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5" ht="18" customHeight="1" x14ac:dyDescent="0.2">
      <c r="A44" s="98" t="s">
        <v>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1:15" ht="8.1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5" ht="36" customHeight="1" x14ac:dyDescent="0.2">
      <c r="A46" s="109" t="s">
        <v>10</v>
      </c>
      <c r="B46" s="110"/>
      <c r="C46" s="111"/>
      <c r="D46" s="112"/>
      <c r="E46" s="112"/>
      <c r="F46" s="113"/>
      <c r="G46" s="105" t="s">
        <v>9</v>
      </c>
      <c r="H46" s="105"/>
      <c r="I46" s="105"/>
      <c r="J46" s="105"/>
      <c r="K46" s="105"/>
    </row>
    <row r="47" spans="1:15" ht="36" customHeight="1" x14ac:dyDescent="0.2">
      <c r="A47" s="109" t="s">
        <v>33</v>
      </c>
      <c r="B47" s="114"/>
      <c r="C47" s="115"/>
      <c r="D47" s="116"/>
      <c r="E47" s="116"/>
      <c r="F47" s="55" t="s">
        <v>34</v>
      </c>
      <c r="G47" s="129" t="s">
        <v>4</v>
      </c>
      <c r="H47" s="106"/>
      <c r="I47" s="106"/>
      <c r="J47" s="106"/>
      <c r="K47" s="106"/>
    </row>
    <row r="48" spans="1:15" ht="12.9" customHeight="1" x14ac:dyDescent="0.2">
      <c r="A48" s="54"/>
      <c r="B48" s="56" t="s">
        <v>7</v>
      </c>
      <c r="C48" s="54"/>
      <c r="D48" s="54"/>
      <c r="E48" s="54"/>
      <c r="F48" s="57"/>
      <c r="G48" s="58" t="s">
        <v>18</v>
      </c>
      <c r="H48" s="57"/>
      <c r="I48" s="57"/>
      <c r="J48" s="57"/>
      <c r="K48" s="57"/>
    </row>
    <row r="49" spans="1:11" ht="12.9" customHeight="1" x14ac:dyDescent="0.2">
      <c r="A49" s="54"/>
      <c r="B49" s="58" t="s">
        <v>19</v>
      </c>
      <c r="C49" s="54"/>
      <c r="D49" s="54"/>
      <c r="E49" s="54"/>
      <c r="F49" s="57"/>
      <c r="G49" s="57" t="s">
        <v>89</v>
      </c>
      <c r="H49" s="57"/>
      <c r="I49" s="57"/>
      <c r="J49" s="57"/>
      <c r="K49" s="57"/>
    </row>
    <row r="50" spans="1:11" ht="20.100000000000001" customHeight="1" thickBot="1" x14ac:dyDescent="0.25">
      <c r="A50" s="107" t="s">
        <v>0</v>
      </c>
      <c r="B50" s="108" t="s">
        <v>20</v>
      </c>
      <c r="C50" s="108" t="s">
        <v>21</v>
      </c>
      <c r="D50" s="107" t="s">
        <v>1</v>
      </c>
      <c r="E50" s="108" t="s">
        <v>86</v>
      </c>
      <c r="F50" s="120" t="s">
        <v>5</v>
      </c>
      <c r="G50" s="102" t="s">
        <v>15</v>
      </c>
      <c r="H50" s="102"/>
      <c r="I50" s="102"/>
      <c r="J50" s="102"/>
      <c r="K50" s="99" t="s">
        <v>31</v>
      </c>
    </row>
    <row r="51" spans="1:11" ht="33.9" customHeight="1" x14ac:dyDescent="0.2">
      <c r="A51" s="107"/>
      <c r="B51" s="107"/>
      <c r="C51" s="107"/>
      <c r="D51" s="107"/>
      <c r="E51" s="108"/>
      <c r="F51" s="121"/>
      <c r="G51" s="103" t="s">
        <v>39</v>
      </c>
      <c r="H51" s="104"/>
      <c r="I51" s="103" t="s">
        <v>40</v>
      </c>
      <c r="J51" s="104"/>
      <c r="K51" s="100"/>
    </row>
    <row r="52" spans="1:11" ht="24" x14ac:dyDescent="0.2">
      <c r="A52" s="107"/>
      <c r="B52" s="107"/>
      <c r="C52" s="107"/>
      <c r="D52" s="107"/>
      <c r="E52" s="108"/>
      <c r="F52" s="121"/>
      <c r="G52" s="59" t="s">
        <v>16</v>
      </c>
      <c r="H52" s="60" t="s">
        <v>17</v>
      </c>
      <c r="I52" s="61" t="s">
        <v>16</v>
      </c>
      <c r="J52" s="60" t="s">
        <v>17</v>
      </c>
      <c r="K52" s="101"/>
    </row>
    <row r="53" spans="1:11" ht="27" customHeight="1" x14ac:dyDescent="0.2">
      <c r="A53" s="62">
        <v>21</v>
      </c>
      <c r="B53" s="63"/>
      <c r="C53" s="64"/>
      <c r="D53" s="64"/>
      <c r="E53" s="63"/>
      <c r="F53" s="65"/>
      <c r="G53" s="74"/>
      <c r="H53" s="67"/>
      <c r="I53" s="74"/>
      <c r="J53" s="67"/>
      <c r="K53" s="68"/>
    </row>
    <row r="54" spans="1:11" ht="27" customHeight="1" x14ac:dyDescent="0.2">
      <c r="A54" s="62">
        <v>22</v>
      </c>
      <c r="B54" s="63"/>
      <c r="C54" s="64"/>
      <c r="D54" s="64"/>
      <c r="E54" s="63"/>
      <c r="F54" s="65"/>
      <c r="G54" s="74"/>
      <c r="H54" s="67"/>
      <c r="I54" s="74"/>
      <c r="J54" s="67"/>
      <c r="K54" s="68"/>
    </row>
    <row r="55" spans="1:11" ht="27" customHeight="1" x14ac:dyDescent="0.2">
      <c r="A55" s="62">
        <v>23</v>
      </c>
      <c r="B55" s="63"/>
      <c r="C55" s="64"/>
      <c r="D55" s="64"/>
      <c r="E55" s="63"/>
      <c r="F55" s="65"/>
      <c r="G55" s="74"/>
      <c r="H55" s="67"/>
      <c r="I55" s="74"/>
      <c r="J55" s="67"/>
      <c r="K55" s="68"/>
    </row>
    <row r="56" spans="1:11" ht="27" customHeight="1" x14ac:dyDescent="0.2">
      <c r="A56" s="62">
        <v>24</v>
      </c>
      <c r="B56" s="63"/>
      <c r="C56" s="64"/>
      <c r="D56" s="64"/>
      <c r="E56" s="63"/>
      <c r="F56" s="65"/>
      <c r="G56" s="74"/>
      <c r="H56" s="67"/>
      <c r="I56" s="74"/>
      <c r="J56" s="67"/>
      <c r="K56" s="68"/>
    </row>
    <row r="57" spans="1:11" ht="27" customHeight="1" x14ac:dyDescent="0.2">
      <c r="A57" s="62">
        <v>25</v>
      </c>
      <c r="B57" s="63"/>
      <c r="C57" s="64"/>
      <c r="D57" s="64"/>
      <c r="E57" s="63"/>
      <c r="F57" s="65"/>
      <c r="G57" s="74"/>
      <c r="H57" s="67"/>
      <c r="I57" s="74"/>
      <c r="J57" s="67"/>
      <c r="K57" s="68"/>
    </row>
    <row r="58" spans="1:11" ht="27" customHeight="1" x14ac:dyDescent="0.2">
      <c r="A58" s="62">
        <v>26</v>
      </c>
      <c r="B58" s="63"/>
      <c r="C58" s="64"/>
      <c r="D58" s="64"/>
      <c r="E58" s="63"/>
      <c r="F58" s="65"/>
      <c r="G58" s="74"/>
      <c r="H58" s="67"/>
      <c r="I58" s="74"/>
      <c r="J58" s="67"/>
      <c r="K58" s="68"/>
    </row>
    <row r="59" spans="1:11" ht="27" customHeight="1" x14ac:dyDescent="0.2">
      <c r="A59" s="62">
        <v>27</v>
      </c>
      <c r="B59" s="63"/>
      <c r="C59" s="64"/>
      <c r="D59" s="64"/>
      <c r="E59" s="63"/>
      <c r="F59" s="65"/>
      <c r="G59" s="74"/>
      <c r="H59" s="67"/>
      <c r="I59" s="74"/>
      <c r="J59" s="67"/>
      <c r="K59" s="68"/>
    </row>
    <row r="60" spans="1:11" ht="27" customHeight="1" x14ac:dyDescent="0.2">
      <c r="A60" s="62">
        <v>28</v>
      </c>
      <c r="B60" s="63"/>
      <c r="C60" s="64"/>
      <c r="D60" s="64"/>
      <c r="E60" s="63"/>
      <c r="F60" s="65"/>
      <c r="G60" s="74"/>
      <c r="H60" s="67"/>
      <c r="I60" s="74"/>
      <c r="J60" s="67"/>
      <c r="K60" s="68"/>
    </row>
    <row r="61" spans="1:11" ht="27" customHeight="1" x14ac:dyDescent="0.2">
      <c r="A61" s="62">
        <v>29</v>
      </c>
      <c r="B61" s="63"/>
      <c r="C61" s="64"/>
      <c r="D61" s="64"/>
      <c r="E61" s="63"/>
      <c r="F61" s="65"/>
      <c r="G61" s="74"/>
      <c r="H61" s="67"/>
      <c r="I61" s="74"/>
      <c r="J61" s="67"/>
      <c r="K61" s="68"/>
    </row>
    <row r="62" spans="1:11" ht="27" customHeight="1" x14ac:dyDescent="0.2">
      <c r="A62" s="62">
        <v>30</v>
      </c>
      <c r="B62" s="63"/>
      <c r="C62" s="64"/>
      <c r="D62" s="64"/>
      <c r="E62" s="63"/>
      <c r="F62" s="65"/>
      <c r="G62" s="74"/>
      <c r="H62" s="67"/>
      <c r="I62" s="74"/>
      <c r="J62" s="67"/>
      <c r="K62" s="68"/>
    </row>
    <row r="63" spans="1:11" ht="27" customHeight="1" x14ac:dyDescent="0.2">
      <c r="A63" s="62">
        <v>31</v>
      </c>
      <c r="B63" s="63"/>
      <c r="C63" s="64"/>
      <c r="D63" s="64"/>
      <c r="E63" s="63"/>
      <c r="F63" s="65"/>
      <c r="G63" s="74"/>
      <c r="H63" s="67"/>
      <c r="I63" s="74"/>
      <c r="J63" s="67"/>
      <c r="K63" s="68"/>
    </row>
    <row r="64" spans="1:11" ht="27" customHeight="1" x14ac:dyDescent="0.2">
      <c r="A64" s="62">
        <v>32</v>
      </c>
      <c r="B64" s="63"/>
      <c r="C64" s="64"/>
      <c r="D64" s="64"/>
      <c r="E64" s="63"/>
      <c r="F64" s="65"/>
      <c r="G64" s="74"/>
      <c r="H64" s="67"/>
      <c r="I64" s="74"/>
      <c r="J64" s="67"/>
      <c r="K64" s="68"/>
    </row>
    <row r="65" spans="1:11" ht="27" customHeight="1" x14ac:dyDescent="0.2">
      <c r="A65" s="62">
        <v>33</v>
      </c>
      <c r="B65" s="63"/>
      <c r="C65" s="64"/>
      <c r="D65" s="64"/>
      <c r="E65" s="63"/>
      <c r="F65" s="65"/>
      <c r="G65" s="74"/>
      <c r="H65" s="67"/>
      <c r="I65" s="74"/>
      <c r="J65" s="67"/>
      <c r="K65" s="68"/>
    </row>
    <row r="66" spans="1:11" ht="27" customHeight="1" x14ac:dyDescent="0.2">
      <c r="A66" s="62">
        <v>34</v>
      </c>
      <c r="B66" s="63"/>
      <c r="C66" s="64"/>
      <c r="D66" s="64"/>
      <c r="E66" s="63"/>
      <c r="F66" s="65"/>
      <c r="G66" s="74"/>
      <c r="H66" s="67"/>
      <c r="I66" s="74"/>
      <c r="J66" s="67"/>
      <c r="K66" s="68"/>
    </row>
    <row r="67" spans="1:11" ht="27" customHeight="1" x14ac:dyDescent="0.2">
      <c r="A67" s="62">
        <v>35</v>
      </c>
      <c r="B67" s="63"/>
      <c r="C67" s="64"/>
      <c r="D67" s="64"/>
      <c r="E67" s="63"/>
      <c r="F67" s="65"/>
      <c r="G67" s="74"/>
      <c r="H67" s="67"/>
      <c r="I67" s="74"/>
      <c r="J67" s="67"/>
      <c r="K67" s="68"/>
    </row>
    <row r="68" spans="1:11" ht="27" customHeight="1" x14ac:dyDescent="0.2">
      <c r="A68" s="62">
        <v>36</v>
      </c>
      <c r="B68" s="63"/>
      <c r="C68" s="64"/>
      <c r="D68" s="64"/>
      <c r="E68" s="63"/>
      <c r="F68" s="65"/>
      <c r="G68" s="74"/>
      <c r="H68" s="67"/>
      <c r="I68" s="74"/>
      <c r="J68" s="67"/>
      <c r="K68" s="68"/>
    </row>
    <row r="69" spans="1:11" ht="27" customHeight="1" x14ac:dyDescent="0.2">
      <c r="A69" s="62">
        <v>37</v>
      </c>
      <c r="B69" s="63"/>
      <c r="C69" s="64"/>
      <c r="D69" s="64"/>
      <c r="E69" s="63"/>
      <c r="F69" s="65"/>
      <c r="G69" s="74"/>
      <c r="H69" s="67"/>
      <c r="I69" s="74"/>
      <c r="J69" s="67"/>
      <c r="K69" s="68"/>
    </row>
    <row r="70" spans="1:11" ht="27" customHeight="1" x14ac:dyDescent="0.2">
      <c r="A70" s="62">
        <v>38</v>
      </c>
      <c r="B70" s="63"/>
      <c r="C70" s="64"/>
      <c r="D70" s="64"/>
      <c r="E70" s="63"/>
      <c r="F70" s="65"/>
      <c r="G70" s="74"/>
      <c r="H70" s="67"/>
      <c r="I70" s="74"/>
      <c r="J70" s="67"/>
      <c r="K70" s="68"/>
    </row>
    <row r="71" spans="1:11" ht="27" customHeight="1" x14ac:dyDescent="0.2">
      <c r="A71" s="62">
        <v>39</v>
      </c>
      <c r="B71" s="63"/>
      <c r="C71" s="64"/>
      <c r="D71" s="64"/>
      <c r="E71" s="63"/>
      <c r="F71" s="65"/>
      <c r="G71" s="74"/>
      <c r="H71" s="67"/>
      <c r="I71" s="74"/>
      <c r="J71" s="67"/>
      <c r="K71" s="68"/>
    </row>
    <row r="72" spans="1:11" ht="27" customHeight="1" thickBot="1" x14ac:dyDescent="0.25">
      <c r="A72" s="62">
        <v>40</v>
      </c>
      <c r="B72" s="63"/>
      <c r="C72" s="63"/>
      <c r="D72" s="63"/>
      <c r="E72" s="63"/>
      <c r="F72" s="65"/>
      <c r="G72" s="75"/>
      <c r="H72" s="70"/>
      <c r="I72" s="75"/>
      <c r="J72" s="70"/>
      <c r="K72" s="68"/>
    </row>
    <row r="73" spans="1:11" ht="24.9" customHeight="1" x14ac:dyDescent="0.2">
      <c r="A73" s="71"/>
      <c r="B73" s="71"/>
      <c r="C73" s="71"/>
      <c r="D73" s="71"/>
      <c r="E73" s="71"/>
      <c r="F73" s="71"/>
      <c r="G73" s="54" t="s">
        <v>50</v>
      </c>
      <c r="H73" s="71">
        <f>COUNTA(G53:G72)-H74</f>
        <v>0</v>
      </c>
      <c r="I73" s="54" t="s">
        <v>50</v>
      </c>
      <c r="J73" s="71">
        <f>COUNTA(I53:I72)</f>
        <v>0</v>
      </c>
      <c r="K73" s="71"/>
    </row>
    <row r="74" spans="1:11" ht="24.9" customHeight="1" thickBot="1" x14ac:dyDescent="0.25">
      <c r="A74" s="54"/>
      <c r="B74" s="54"/>
      <c r="C74" s="54"/>
      <c r="D74" s="54"/>
      <c r="E74" s="54"/>
      <c r="F74" s="54"/>
      <c r="G74" s="54" t="s">
        <v>47</v>
      </c>
      <c r="H74" s="71">
        <f>COUNTIF(G53:G72,"*B*")</f>
        <v>0</v>
      </c>
      <c r="I74" s="54"/>
      <c r="J74" s="54"/>
      <c r="K74" s="54"/>
    </row>
    <row r="75" spans="1:11" ht="49.95" customHeight="1" thickBot="1" x14ac:dyDescent="0.25">
      <c r="A75" s="46"/>
      <c r="B75" s="117" t="s">
        <v>66</v>
      </c>
      <c r="C75" s="118"/>
      <c r="D75" s="118"/>
      <c r="E75" s="118"/>
      <c r="F75" s="119"/>
      <c r="G75" s="79" t="s">
        <v>76</v>
      </c>
      <c r="H75" s="80" t="s">
        <v>79</v>
      </c>
      <c r="I75" s="79" t="s">
        <v>77</v>
      </c>
      <c r="J75" s="80" t="s">
        <v>79</v>
      </c>
      <c r="K75" s="46"/>
    </row>
    <row r="76" spans="1:11" ht="49.95" customHeight="1" x14ac:dyDescent="0.2">
      <c r="A76" s="46"/>
      <c r="B76" s="133" t="s">
        <v>80</v>
      </c>
      <c r="C76" s="134" t="s">
        <v>70</v>
      </c>
      <c r="D76" s="135"/>
      <c r="E76" s="135"/>
      <c r="F76" s="136"/>
      <c r="G76" s="81" t="s">
        <v>67</v>
      </c>
      <c r="H76" s="82"/>
      <c r="I76" s="81" t="s">
        <v>82</v>
      </c>
      <c r="J76" s="82"/>
      <c r="K76" s="46"/>
    </row>
    <row r="77" spans="1:11" ht="49.95" customHeight="1" thickBot="1" x14ac:dyDescent="0.25">
      <c r="A77" s="54"/>
      <c r="B77" s="131"/>
      <c r="C77" s="126"/>
      <c r="D77" s="127"/>
      <c r="E77" s="127"/>
      <c r="F77" s="128"/>
      <c r="G77" s="83" t="s">
        <v>68</v>
      </c>
      <c r="H77" s="93"/>
      <c r="I77" s="83" t="s">
        <v>83</v>
      </c>
      <c r="J77" s="93"/>
      <c r="K77" s="72"/>
    </row>
    <row r="78" spans="1:11" ht="24.9" customHeight="1" x14ac:dyDescent="0.2">
      <c r="A78" s="122" t="s">
        <v>29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</row>
    <row r="79" spans="1:11" ht="13.2" customHeight="1" x14ac:dyDescent="0.2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1:11" ht="13.2" customHeight="1" x14ac:dyDescent="0.2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</row>
    <row r="81" spans="1:11" ht="13.2" customHeight="1" x14ac:dyDescent="0.2">
      <c r="A81" s="132" t="s">
        <v>88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11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4.4" x14ac:dyDescent="0.2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</row>
  </sheetData>
  <mergeCells count="48">
    <mergeCell ref="B34:F34"/>
    <mergeCell ref="B35:B36"/>
    <mergeCell ref="A81:K81"/>
    <mergeCell ref="C76:F77"/>
    <mergeCell ref="G50:J50"/>
    <mergeCell ref="K50:K52"/>
    <mergeCell ref="G51:H51"/>
    <mergeCell ref="I51:J51"/>
    <mergeCell ref="A50:A52"/>
    <mergeCell ref="A47:B47"/>
    <mergeCell ref="C47:E47"/>
    <mergeCell ref="A37:K39"/>
    <mergeCell ref="A40:K40"/>
    <mergeCell ref="A44:K44"/>
    <mergeCell ref="A46:B46"/>
    <mergeCell ref="A83:K83"/>
    <mergeCell ref="A78:K80"/>
    <mergeCell ref="B76:B77"/>
    <mergeCell ref="G47:K47"/>
    <mergeCell ref="B50:B52"/>
    <mergeCell ref="C50:C52"/>
    <mergeCell ref="D50:D52"/>
    <mergeCell ref="E50:E52"/>
    <mergeCell ref="F50:F52"/>
    <mergeCell ref="B75:F75"/>
    <mergeCell ref="C46:F46"/>
    <mergeCell ref="G46:K46"/>
    <mergeCell ref="A42:K42"/>
    <mergeCell ref="A6:B6"/>
    <mergeCell ref="C6:E6"/>
    <mergeCell ref="A9:A11"/>
    <mergeCell ref="B9:B11"/>
    <mergeCell ref="C9:C11"/>
    <mergeCell ref="D9:D11"/>
    <mergeCell ref="E9:E11"/>
    <mergeCell ref="G9:J9"/>
    <mergeCell ref="K9:K11"/>
    <mergeCell ref="G10:H10"/>
    <mergeCell ref="I10:J10"/>
    <mergeCell ref="C35:F36"/>
    <mergeCell ref="F9:F11"/>
    <mergeCell ref="A1:K1"/>
    <mergeCell ref="A3:K3"/>
    <mergeCell ref="A5:B5"/>
    <mergeCell ref="C5:F5"/>
    <mergeCell ref="G5:K5"/>
    <mergeCell ref="G6:H6"/>
    <mergeCell ref="I6:K6"/>
  </mergeCells>
  <phoneticPr fontId="2"/>
  <dataValidations count="4">
    <dataValidation imeMode="halfKatakana" allowBlank="1" showInputMessage="1" showErrorMessage="1" sqref="C12:C31 C53:C72" xr:uid="{FCB9F217-392A-420C-9659-EDBA8183C1FA}"/>
    <dataValidation type="list" allowBlank="1" showInputMessage="1" showErrorMessage="1" sqref="G53:G72 G12:G31" xr:uid="{936FF915-95F3-4843-826C-04A6C3E3D169}">
      <formula1>$M$10:$M$12</formula1>
    </dataValidation>
    <dataValidation type="list" allowBlank="1" showInputMessage="1" showErrorMessage="1" sqref="I53:I72 I12:I31" xr:uid="{2F43706D-1580-4F59-B312-6AB115ED89FA}">
      <formula1>$N$10:$N$13</formula1>
    </dataValidation>
    <dataValidation type="list" allowBlank="1" showInputMessage="1" showErrorMessage="1" sqref="K12:K31 K53:K72" xr:uid="{CAA69A7A-8F73-426B-B355-3328590500C6}">
      <formula1>$M$14</formula1>
    </dataValidation>
  </dataValidations>
  <printOptions horizontalCentered="1"/>
  <pageMargins left="0.19685039370078741" right="0.19685039370078741" top="0.78740157480314965" bottom="0.19685039370078741" header="0" footer="0"/>
  <pageSetup paperSize="9" scale="70" fitToHeight="0" orientation="portrait" horizontalDpi="4294967293" verticalDpi="360" r:id="rId1"/>
  <headerFooter alignWithMargins="0"/>
  <rowBreaks count="1" manualBreakCount="1">
    <brk id="4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537B-ECAE-4BF9-B347-9A1B14E46CBF}">
  <dimension ref="A1:J12"/>
  <sheetViews>
    <sheetView workbookViewId="0">
      <selection activeCell="J4" sqref="J4"/>
    </sheetView>
  </sheetViews>
  <sheetFormatPr defaultRowHeight="13.2" x14ac:dyDescent="0.2"/>
  <cols>
    <col min="2" max="10" width="12.77734375" customWidth="1"/>
  </cols>
  <sheetData>
    <row r="1" spans="1:10" ht="13.8" thickBot="1" x14ac:dyDescent="0.25"/>
    <row r="2" spans="1:10" ht="79.95" customHeight="1" x14ac:dyDescent="0.2">
      <c r="A2" s="40" t="s">
        <v>0</v>
      </c>
      <c r="B2" s="41" t="s">
        <v>20</v>
      </c>
      <c r="C2" s="41" t="s">
        <v>21</v>
      </c>
      <c r="D2" s="40" t="s">
        <v>1</v>
      </c>
      <c r="E2" s="41" t="s">
        <v>6</v>
      </c>
      <c r="F2" s="37" t="s">
        <v>41</v>
      </c>
      <c r="G2" s="49" t="s">
        <v>42</v>
      </c>
      <c r="H2" s="50" t="s">
        <v>17</v>
      </c>
      <c r="I2" s="39" t="s">
        <v>43</v>
      </c>
      <c r="J2" s="50" t="s">
        <v>17</v>
      </c>
    </row>
    <row r="3" spans="1:10" ht="40.049999999999997" customHeight="1" x14ac:dyDescent="0.2">
      <c r="A3" s="42">
        <v>1</v>
      </c>
      <c r="B3" s="40"/>
      <c r="C3" s="38"/>
      <c r="D3" s="38"/>
      <c r="E3" s="40"/>
      <c r="F3" s="13"/>
      <c r="G3" s="14" t="s">
        <v>44</v>
      </c>
      <c r="H3" s="15"/>
      <c r="I3" s="51" t="s">
        <v>45</v>
      </c>
      <c r="J3" s="15"/>
    </row>
    <row r="4" spans="1:10" ht="40.049999999999997" customHeight="1" x14ac:dyDescent="0.2">
      <c r="A4" s="42">
        <v>2</v>
      </c>
      <c r="B4" s="40"/>
      <c r="C4" s="38"/>
      <c r="D4" s="38"/>
      <c r="E4" s="40"/>
      <c r="F4" s="13"/>
      <c r="G4" s="14" t="s">
        <v>44</v>
      </c>
      <c r="H4" s="15"/>
      <c r="I4" s="51" t="s">
        <v>45</v>
      </c>
      <c r="J4" s="15"/>
    </row>
    <row r="5" spans="1:10" ht="40.049999999999997" customHeight="1" x14ac:dyDescent="0.2">
      <c r="A5" s="42">
        <v>3</v>
      </c>
      <c r="B5" s="40"/>
      <c r="C5" s="38"/>
      <c r="D5" s="38"/>
      <c r="E5" s="40"/>
      <c r="F5" s="13"/>
      <c r="G5" s="14" t="s">
        <v>44</v>
      </c>
      <c r="H5" s="15"/>
      <c r="I5" s="51" t="s">
        <v>45</v>
      </c>
      <c r="J5" s="15"/>
    </row>
    <row r="6" spans="1:10" ht="40.049999999999997" customHeight="1" x14ac:dyDescent="0.2">
      <c r="A6" s="42">
        <v>4</v>
      </c>
      <c r="B6" s="40"/>
      <c r="C6" s="38"/>
      <c r="D6" s="38"/>
      <c r="E6" s="40"/>
      <c r="F6" s="13"/>
      <c r="G6" s="14" t="s">
        <v>44</v>
      </c>
      <c r="H6" s="15"/>
      <c r="I6" s="51" t="s">
        <v>45</v>
      </c>
      <c r="J6" s="15"/>
    </row>
    <row r="7" spans="1:10" ht="40.049999999999997" customHeight="1" x14ac:dyDescent="0.2">
      <c r="A7" s="42">
        <v>5</v>
      </c>
      <c r="B7" s="40"/>
      <c r="C7" s="38"/>
      <c r="D7" s="38"/>
      <c r="E7" s="40"/>
      <c r="F7" s="13"/>
      <c r="G7" s="14" t="s">
        <v>44</v>
      </c>
      <c r="H7" s="15"/>
      <c r="I7" s="51" t="s">
        <v>45</v>
      </c>
      <c r="J7" s="15"/>
    </row>
    <row r="8" spans="1:10" ht="40.049999999999997" customHeight="1" x14ac:dyDescent="0.2">
      <c r="A8" s="42">
        <v>6</v>
      </c>
      <c r="B8" s="40"/>
      <c r="C8" s="38"/>
      <c r="D8" s="38"/>
      <c r="E8" s="40"/>
      <c r="F8" s="13"/>
      <c r="G8" s="14" t="s">
        <v>44</v>
      </c>
      <c r="H8" s="15"/>
      <c r="I8" s="51" t="s">
        <v>45</v>
      </c>
      <c r="J8" s="15"/>
    </row>
    <row r="9" spans="1:10" ht="40.049999999999997" customHeight="1" x14ac:dyDescent="0.2">
      <c r="A9" s="42">
        <v>7</v>
      </c>
      <c r="B9" s="40"/>
      <c r="C9" s="38"/>
      <c r="D9" s="38"/>
      <c r="E9" s="40"/>
      <c r="F9" s="13"/>
      <c r="G9" s="14" t="s">
        <v>44</v>
      </c>
      <c r="H9" s="15"/>
      <c r="I9" s="51" t="s">
        <v>45</v>
      </c>
      <c r="J9" s="15"/>
    </row>
    <row r="10" spans="1:10" ht="40.049999999999997" customHeight="1" x14ac:dyDescent="0.2">
      <c r="A10" s="42">
        <v>8</v>
      </c>
      <c r="B10" s="40"/>
      <c r="C10" s="38"/>
      <c r="D10" s="38"/>
      <c r="E10" s="40"/>
      <c r="F10" s="13"/>
      <c r="G10" s="14" t="s">
        <v>44</v>
      </c>
      <c r="H10" s="15"/>
      <c r="I10" s="51" t="s">
        <v>45</v>
      </c>
      <c r="J10" s="15"/>
    </row>
    <row r="11" spans="1:10" ht="40.049999999999997" customHeight="1" x14ac:dyDescent="0.2">
      <c r="A11" s="42">
        <v>9</v>
      </c>
      <c r="B11" s="40"/>
      <c r="C11" s="38"/>
      <c r="D11" s="38"/>
      <c r="E11" s="40"/>
      <c r="F11" s="13"/>
      <c r="G11" s="14" t="s">
        <v>44</v>
      </c>
      <c r="H11" s="15"/>
      <c r="I11" s="51" t="s">
        <v>45</v>
      </c>
      <c r="J11" s="15"/>
    </row>
    <row r="12" spans="1:10" ht="40.049999999999997" customHeight="1" thickBot="1" x14ac:dyDescent="0.25">
      <c r="A12" s="42">
        <v>10</v>
      </c>
      <c r="B12" s="40"/>
      <c r="C12" s="40"/>
      <c r="D12" s="40"/>
      <c r="E12" s="40"/>
      <c r="F12" s="13"/>
      <c r="G12" s="16" t="s">
        <v>44</v>
      </c>
      <c r="H12" s="17"/>
      <c r="I12" s="52" t="s">
        <v>45</v>
      </c>
      <c r="J12" s="17"/>
    </row>
  </sheetData>
  <phoneticPr fontId="2"/>
  <conditionalFormatting sqref="B3:D12">
    <cfRule type="expression" dxfId="0" priority="16">
      <formula>AND($H3="",$K3="")</formula>
    </cfRule>
  </conditionalFormatting>
  <dataValidations count="1">
    <dataValidation imeMode="halfKatakana" allowBlank="1" showInputMessage="1" showErrorMessage="1" sqref="C3:C12" xr:uid="{5C9EEF42-22EE-45FE-9BDE-7B1E299D2536}"/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BDDD7-7F99-4E32-9AC7-0FEFD580481E}">
  <dimension ref="A1:AL20"/>
  <sheetViews>
    <sheetView view="pageBreakPreview" topLeftCell="A6" zoomScaleNormal="100" zoomScaleSheetLayoutView="100" workbookViewId="0">
      <selection activeCell="O9" sqref="O9"/>
    </sheetView>
  </sheetViews>
  <sheetFormatPr defaultRowHeight="13.2" x14ac:dyDescent="0.2"/>
  <cols>
    <col min="1" max="1" width="6.109375" bestFit="1" customWidth="1"/>
    <col min="2" max="2" width="8" bestFit="1" customWidth="1"/>
    <col min="3" max="4" width="8.6640625" customWidth="1"/>
    <col min="5" max="5" width="7.88671875" bestFit="1" customWidth="1"/>
    <col min="6" max="6" width="4.6640625" customWidth="1"/>
    <col min="7" max="7" width="3.6640625" customWidth="1"/>
    <col min="8" max="9" width="6.6640625" customWidth="1"/>
    <col min="10" max="10" width="4.6640625" customWidth="1"/>
    <col min="11" max="12" width="6.6640625" customWidth="1"/>
    <col min="15" max="15" width="11.6640625" bestFit="1" customWidth="1"/>
    <col min="16" max="16" width="12.21875" bestFit="1" customWidth="1"/>
    <col min="17" max="17" width="8" bestFit="1" customWidth="1"/>
    <col min="18" max="19" width="3.77734375" bestFit="1" customWidth="1"/>
    <col min="20" max="20" width="2.33203125" bestFit="1" customWidth="1"/>
    <col min="21" max="21" width="18.21875" bestFit="1" customWidth="1"/>
    <col min="22" max="22" width="3.77734375" customWidth="1"/>
    <col min="23" max="23" width="18.21875" bestFit="1" customWidth="1"/>
    <col min="24" max="24" width="2.33203125" bestFit="1" customWidth="1"/>
    <col min="25" max="25" width="5.88671875" bestFit="1" customWidth="1"/>
    <col min="28" max="28" width="12.21875" bestFit="1" customWidth="1"/>
    <col min="29" max="29" width="8" bestFit="1" customWidth="1"/>
    <col min="30" max="31" width="3.77734375" bestFit="1" customWidth="1"/>
    <col min="32" max="32" width="2.33203125" bestFit="1" customWidth="1"/>
    <col min="33" max="33" width="18.21875" bestFit="1" customWidth="1"/>
    <col min="34" max="34" width="3.77734375" bestFit="1" customWidth="1"/>
    <col min="35" max="35" width="18.21875" bestFit="1" customWidth="1"/>
    <col min="36" max="36" width="2.33203125" bestFit="1" customWidth="1"/>
    <col min="37" max="37" width="5.88671875" bestFit="1" customWidth="1"/>
  </cols>
  <sheetData>
    <row r="1" spans="1:38" ht="13.5" customHeight="1" x14ac:dyDescent="0.2">
      <c r="A1" s="20"/>
      <c r="B1" s="141" t="s">
        <v>22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  <c r="N1" s="20"/>
    </row>
    <row r="2" spans="1:38" ht="13.5" customHeight="1" x14ac:dyDescent="0.2">
      <c r="A2" s="2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  <c r="N2" s="20"/>
    </row>
    <row r="3" spans="1:38" ht="23.4" x14ac:dyDescent="0.2">
      <c r="A3" s="20"/>
      <c r="B3" s="20"/>
      <c r="C3" s="20"/>
      <c r="D3" s="21"/>
      <c r="E3" s="21"/>
      <c r="F3" s="21"/>
      <c r="G3" s="21"/>
      <c r="H3" s="21"/>
      <c r="I3" s="21"/>
      <c r="J3" s="21"/>
      <c r="K3" s="21"/>
      <c r="L3" s="20"/>
      <c r="M3" s="20"/>
      <c r="N3" s="20"/>
    </row>
    <row r="4" spans="1:38" ht="49.95" customHeight="1" x14ac:dyDescent="0.2">
      <c r="A4" s="138" t="s">
        <v>65</v>
      </c>
      <c r="B4" s="138"/>
      <c r="C4" s="138"/>
      <c r="D4" s="138"/>
      <c r="E4" s="138"/>
      <c r="F4" s="20"/>
      <c r="G4" s="139"/>
      <c r="H4" s="139"/>
      <c r="I4" s="139"/>
      <c r="J4" s="139"/>
      <c r="K4" s="139"/>
      <c r="L4" s="22" t="s">
        <v>23</v>
      </c>
      <c r="M4" s="20"/>
      <c r="N4" s="20"/>
    </row>
    <row r="5" spans="1:38" ht="49.95" customHeight="1" x14ac:dyDescent="0.2">
      <c r="A5" s="140" t="s">
        <v>30</v>
      </c>
      <c r="B5" s="140"/>
      <c r="C5" s="140"/>
      <c r="D5" s="140"/>
      <c r="E5" s="140"/>
      <c r="F5" s="20"/>
      <c r="G5" s="139"/>
      <c r="H5" s="139"/>
      <c r="I5" s="139"/>
      <c r="J5" s="139"/>
      <c r="K5" s="139"/>
      <c r="L5" s="22" t="s">
        <v>23</v>
      </c>
      <c r="M5" s="20"/>
      <c r="N5" s="20"/>
    </row>
    <row r="6" spans="1:38" x14ac:dyDescent="0.2">
      <c r="A6" s="20"/>
      <c r="B6" s="20"/>
      <c r="C6" s="20"/>
      <c r="D6" s="22"/>
      <c r="E6" s="20"/>
      <c r="F6" s="20"/>
      <c r="G6" s="20"/>
      <c r="H6" s="30"/>
      <c r="I6" s="30"/>
      <c r="J6" s="20"/>
      <c r="K6" s="20"/>
      <c r="L6" s="20"/>
      <c r="M6" s="20"/>
      <c r="N6" s="20"/>
    </row>
    <row r="7" spans="1:38" ht="16.2" x14ac:dyDescent="0.2">
      <c r="A7" s="22" t="s">
        <v>24</v>
      </c>
      <c r="C7" s="20"/>
      <c r="D7" s="20"/>
      <c r="E7" s="144" t="s">
        <v>75</v>
      </c>
      <c r="F7" s="144"/>
      <c r="G7" s="144"/>
      <c r="H7" s="144"/>
      <c r="I7" s="144"/>
      <c r="J7" s="20"/>
      <c r="K7" s="23"/>
      <c r="L7" s="20"/>
      <c r="M7" s="20"/>
      <c r="N7" s="20"/>
      <c r="P7" s="10" t="s">
        <v>76</v>
      </c>
      <c r="Q7" s="10" t="s">
        <v>25</v>
      </c>
      <c r="R7" s="10"/>
      <c r="S7" s="10"/>
      <c r="T7" s="10"/>
      <c r="U7" s="10" t="s">
        <v>60</v>
      </c>
      <c r="V7" s="10"/>
      <c r="W7" s="10" t="s">
        <v>61</v>
      </c>
      <c r="X7" s="10"/>
      <c r="Y7" s="10"/>
      <c r="Z7" s="10" t="s">
        <v>71</v>
      </c>
      <c r="AB7" s="10" t="s">
        <v>77</v>
      </c>
      <c r="AC7" s="10" t="s">
        <v>25</v>
      </c>
      <c r="AD7" s="10"/>
      <c r="AE7" s="10"/>
      <c r="AF7" s="10"/>
      <c r="AG7" s="10" t="s">
        <v>60</v>
      </c>
      <c r="AH7" s="10"/>
      <c r="AI7" s="10" t="s">
        <v>61</v>
      </c>
      <c r="AJ7" s="10"/>
      <c r="AK7" s="10"/>
      <c r="AL7" s="10" t="s">
        <v>71</v>
      </c>
    </row>
    <row r="8" spans="1:38" ht="30" customHeight="1" x14ac:dyDescent="0.2">
      <c r="A8" s="20"/>
      <c r="B8" s="144" t="s">
        <v>25</v>
      </c>
      <c r="C8" s="145"/>
      <c r="D8" s="145"/>
      <c r="E8" s="54"/>
      <c r="F8" s="54"/>
      <c r="G8" s="54"/>
      <c r="H8" s="54"/>
      <c r="I8" s="54"/>
      <c r="J8" s="146"/>
      <c r="K8" s="146"/>
      <c r="L8" s="54"/>
      <c r="M8" s="47"/>
      <c r="N8" s="20"/>
      <c r="P8" s="10" t="s">
        <v>50</v>
      </c>
      <c r="Q8" s="10">
        <v>1500</v>
      </c>
      <c r="R8" s="10" t="s">
        <v>2</v>
      </c>
      <c r="S8" s="10"/>
      <c r="T8" s="10" t="s">
        <v>63</v>
      </c>
      <c r="U8" s="19">
        <f>'申込用紙・個票(男子)'!H35+'申込用紙・個票(男子)'!H76</f>
        <v>0</v>
      </c>
      <c r="V8" s="10" t="s">
        <v>62</v>
      </c>
      <c r="W8" s="19">
        <f>'申込用紙・個票 (女子)'!H35+'申込用紙・個票 (女子)'!H76</f>
        <v>0</v>
      </c>
      <c r="X8" s="78" t="s">
        <v>64</v>
      </c>
      <c r="Y8" s="10" t="s">
        <v>3</v>
      </c>
      <c r="Z8" s="19">
        <f>(U8+W8)</f>
        <v>0</v>
      </c>
      <c r="AB8" s="10" t="s">
        <v>50</v>
      </c>
      <c r="AC8" s="10">
        <v>1500</v>
      </c>
      <c r="AD8" s="10" t="s">
        <v>2</v>
      </c>
      <c r="AE8" s="10"/>
      <c r="AF8" s="10" t="s">
        <v>63</v>
      </c>
      <c r="AG8" s="19">
        <f>'申込用紙・個票(男子)'!J35+'申込用紙・個票(男子)'!J76</f>
        <v>0</v>
      </c>
      <c r="AH8" s="10" t="s">
        <v>62</v>
      </c>
      <c r="AI8" s="19">
        <f>'申込用紙・個票 (女子)'!J35+'申込用紙・個票 (女子)'!J76</f>
        <v>0</v>
      </c>
      <c r="AJ8" s="78" t="s">
        <v>64</v>
      </c>
      <c r="AK8" s="10" t="s">
        <v>3</v>
      </c>
      <c r="AL8" s="19">
        <f>(AG8+AI8)</f>
        <v>0</v>
      </c>
    </row>
    <row r="9" spans="1:38" ht="30" customHeight="1" thickBot="1" x14ac:dyDescent="0.25">
      <c r="A9" s="144"/>
      <c r="B9" s="144"/>
      <c r="C9" s="148" t="s">
        <v>84</v>
      </c>
      <c r="D9" s="149"/>
      <c r="E9" s="94">
        <v>500</v>
      </c>
      <c r="F9" s="54" t="s">
        <v>2</v>
      </c>
      <c r="G9" s="54" t="s">
        <v>26</v>
      </c>
      <c r="H9" s="54">
        <f>W12</f>
        <v>0</v>
      </c>
      <c r="I9" s="54" t="s">
        <v>59</v>
      </c>
      <c r="J9" s="146">
        <f>E9*H9</f>
        <v>0</v>
      </c>
      <c r="K9" s="146"/>
      <c r="L9" s="54" t="s">
        <v>74</v>
      </c>
      <c r="M9" s="47"/>
      <c r="N9" s="20"/>
      <c r="P9" s="10" t="s">
        <v>46</v>
      </c>
      <c r="Q9" s="10">
        <v>2000</v>
      </c>
      <c r="R9" s="10" t="s">
        <v>2</v>
      </c>
      <c r="S9" s="10"/>
      <c r="T9" s="10" t="s">
        <v>63</v>
      </c>
      <c r="U9" s="19">
        <f>'申込用紙・個票(男子)'!H36+'申込用紙・個票(男子)'!H77</f>
        <v>0</v>
      </c>
      <c r="V9" s="10" t="s">
        <v>62</v>
      </c>
      <c r="W9" s="19">
        <f>'申込用紙・個票 (女子)'!H36+'申込用紙・個票 (女子)'!H77</f>
        <v>0</v>
      </c>
      <c r="X9" s="78" t="s">
        <v>64</v>
      </c>
      <c r="Y9" s="10" t="s">
        <v>3</v>
      </c>
      <c r="Z9" s="19">
        <f t="shared" ref="Z9" si="0">(U9+W9)</f>
        <v>0</v>
      </c>
      <c r="AB9" s="10"/>
      <c r="AC9" s="10">
        <v>500</v>
      </c>
      <c r="AD9" s="10" t="s">
        <v>2</v>
      </c>
      <c r="AE9" s="10"/>
      <c r="AF9" s="10" t="s">
        <v>63</v>
      </c>
      <c r="AG9" s="19">
        <f>'申込用紙・個票(男子)'!J36+'申込用紙・個票(男子)'!J77</f>
        <v>0</v>
      </c>
      <c r="AH9" s="10" t="s">
        <v>62</v>
      </c>
      <c r="AI9" s="19">
        <f>'申込用紙・個票 (女子)'!J36+'申込用紙・個票 (女子)'!J77</f>
        <v>0</v>
      </c>
      <c r="AJ9" s="78" t="s">
        <v>64</v>
      </c>
      <c r="AK9" s="10" t="s">
        <v>3</v>
      </c>
      <c r="AL9" s="19">
        <f t="shared" ref="AL9" si="1">(AG9+AI9)</f>
        <v>0</v>
      </c>
    </row>
    <row r="10" spans="1:38" ht="30" customHeight="1" thickBot="1" x14ac:dyDescent="0.25">
      <c r="A10" s="144"/>
      <c r="B10" s="144"/>
      <c r="C10" s="150" t="s">
        <v>85</v>
      </c>
      <c r="D10" s="150"/>
      <c r="E10" s="94">
        <v>1500</v>
      </c>
      <c r="F10" s="96" t="s">
        <v>2</v>
      </c>
      <c r="G10" s="96" t="s">
        <v>26</v>
      </c>
      <c r="H10" s="96">
        <f>W13</f>
        <v>0</v>
      </c>
      <c r="I10" s="96" t="s">
        <v>59</v>
      </c>
      <c r="J10" s="146">
        <f>E10*H10</f>
        <v>0</v>
      </c>
      <c r="K10" s="146"/>
      <c r="L10" s="95" t="s">
        <v>74</v>
      </c>
      <c r="M10" s="47"/>
      <c r="N10" s="20"/>
      <c r="U10" s="10">
        <f>SUM(U8:U9)</f>
        <v>0</v>
      </c>
      <c r="V10" s="10"/>
      <c r="W10" s="10">
        <f>SUM(W8:W9)</f>
        <v>0</v>
      </c>
      <c r="Z10" s="88">
        <f>SUM(Z8:Z9)</f>
        <v>0</v>
      </c>
      <c r="AF10" s="10"/>
      <c r="AG10" s="10">
        <f>SUM(AG8:AG9)</f>
        <v>0</v>
      </c>
      <c r="AH10" s="10"/>
      <c r="AI10" s="10">
        <f>SUM(AI8:AI9)</f>
        <v>0</v>
      </c>
      <c r="AJ10" s="10"/>
      <c r="AL10" s="88">
        <f>SUM(AL8:AL9)</f>
        <v>0</v>
      </c>
    </row>
    <row r="11" spans="1:38" ht="30" customHeight="1" x14ac:dyDescent="0.2">
      <c r="A11" s="144"/>
      <c r="B11" s="144"/>
      <c r="C11" s="145" t="s">
        <v>46</v>
      </c>
      <c r="D11" s="145"/>
      <c r="E11" s="54">
        <v>2000</v>
      </c>
      <c r="F11" s="54" t="s">
        <v>2</v>
      </c>
      <c r="G11" s="54" t="s">
        <v>26</v>
      </c>
      <c r="H11" s="54">
        <f>W14</f>
        <v>0</v>
      </c>
      <c r="I11" s="54" t="s">
        <v>59</v>
      </c>
      <c r="J11" s="146">
        <f>E11*H11</f>
        <v>0</v>
      </c>
      <c r="K11" s="146"/>
      <c r="L11" s="95" t="s">
        <v>74</v>
      </c>
      <c r="M11" s="20"/>
      <c r="N11" s="20"/>
      <c r="P11" s="151"/>
      <c r="Q11" s="151"/>
      <c r="R11" s="151"/>
      <c r="S11" s="151"/>
      <c r="T11" s="151"/>
      <c r="U11" s="90"/>
      <c r="V11" s="86"/>
      <c r="W11" s="90"/>
      <c r="X11" s="86"/>
      <c r="AK11" s="78"/>
      <c r="AL11" s="78"/>
    </row>
    <row r="12" spans="1:38" ht="30" customHeight="1" x14ac:dyDescent="0.2">
      <c r="A12" s="24"/>
      <c r="B12" s="2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P12" s="151" t="s">
        <v>73</v>
      </c>
      <c r="Q12" s="151"/>
      <c r="R12" s="151"/>
      <c r="S12" s="151"/>
      <c r="T12" s="151"/>
      <c r="U12" s="85">
        <v>500</v>
      </c>
      <c r="V12" s="86" t="s">
        <v>2</v>
      </c>
      <c r="W12" s="85">
        <f>AL9</f>
        <v>0</v>
      </c>
      <c r="X12" s="86" t="s">
        <v>72</v>
      </c>
      <c r="Y12" s="78"/>
    </row>
    <row r="13" spans="1:38" ht="30" customHeight="1" x14ac:dyDescent="0.2">
      <c r="A13" s="24"/>
      <c r="B13" s="25"/>
      <c r="C13" s="24"/>
      <c r="D13" s="24"/>
      <c r="E13" s="26"/>
      <c r="F13" s="21"/>
      <c r="G13" s="21"/>
      <c r="H13" s="21"/>
      <c r="I13" s="36" t="s">
        <v>32</v>
      </c>
      <c r="J13" s="143">
        <f>SUM(J9:K11)</f>
        <v>0</v>
      </c>
      <c r="K13" s="143"/>
      <c r="L13" s="143"/>
      <c r="M13" s="35" t="s">
        <v>2</v>
      </c>
      <c r="N13" s="24"/>
      <c r="P13" s="147" t="s">
        <v>73</v>
      </c>
      <c r="Q13" s="147"/>
      <c r="R13" s="147"/>
      <c r="S13" s="147"/>
      <c r="T13" s="147"/>
      <c r="U13" s="31">
        <v>1500</v>
      </c>
      <c r="V13" s="87" t="s">
        <v>2</v>
      </c>
      <c r="W13" s="31">
        <f>Z8+AL8</f>
        <v>0</v>
      </c>
      <c r="X13" s="87" t="s">
        <v>72</v>
      </c>
      <c r="Y13" s="19" t="s">
        <v>76</v>
      </c>
      <c r="Z13" s="84" t="s">
        <v>77</v>
      </c>
    </row>
    <row r="14" spans="1:38" ht="19.95" customHeight="1" thickBot="1" x14ac:dyDescent="0.25">
      <c r="A14" s="24"/>
      <c r="B14" s="25"/>
      <c r="C14" s="24"/>
      <c r="D14" s="24"/>
      <c r="E14" s="26"/>
      <c r="F14" s="21"/>
      <c r="G14" s="21"/>
      <c r="H14" s="21"/>
      <c r="I14" s="27"/>
      <c r="J14" s="34"/>
      <c r="K14" s="34"/>
      <c r="L14" s="34"/>
      <c r="M14" s="21"/>
      <c r="N14" s="24"/>
      <c r="P14" s="147" t="s">
        <v>76</v>
      </c>
      <c r="Q14" s="147"/>
      <c r="R14" s="147"/>
      <c r="S14" s="147"/>
      <c r="T14" s="147"/>
      <c r="U14" s="31">
        <v>2000</v>
      </c>
      <c r="V14" s="87" t="s">
        <v>2</v>
      </c>
      <c r="W14" s="89">
        <f>Z9</f>
        <v>0</v>
      </c>
      <c r="X14" s="87" t="s">
        <v>72</v>
      </c>
      <c r="Y14" s="19">
        <f>Z10</f>
        <v>0</v>
      </c>
      <c r="Z14" s="76">
        <f>AL10</f>
        <v>0</v>
      </c>
    </row>
    <row r="15" spans="1:38" ht="30" customHeight="1" thickBot="1" x14ac:dyDescent="0.25">
      <c r="A15" s="97" t="s">
        <v>27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33"/>
      <c r="W15" s="77">
        <f>SUM(W12:W14)</f>
        <v>0</v>
      </c>
      <c r="Z15" s="77">
        <f>Y14+Z14</f>
        <v>0</v>
      </c>
    </row>
    <row r="16" spans="1:38" ht="30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8"/>
      <c r="M16" s="20"/>
      <c r="N16" s="20"/>
    </row>
    <row r="17" spans="1:14" ht="30" customHeight="1" x14ac:dyDescent="0.2">
      <c r="A17" s="142" t="s">
        <v>28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32"/>
    </row>
    <row r="18" spans="1:14" ht="30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30" customHeight="1" x14ac:dyDescent="0.2"/>
    <row r="20" spans="1:14" ht="30" customHeight="1" x14ac:dyDescent="0.2"/>
  </sheetData>
  <mergeCells count="23">
    <mergeCell ref="E7:I7"/>
    <mergeCell ref="J9:K9"/>
    <mergeCell ref="J10:K10"/>
    <mergeCell ref="J11:K11"/>
    <mergeCell ref="P12:T12"/>
    <mergeCell ref="P13:T13"/>
    <mergeCell ref="P14:T14"/>
    <mergeCell ref="B8:B11"/>
    <mergeCell ref="C9:D9"/>
    <mergeCell ref="C10:D10"/>
    <mergeCell ref="C11:D11"/>
    <mergeCell ref="P11:T11"/>
    <mergeCell ref="A17:M17"/>
    <mergeCell ref="A15:M15"/>
    <mergeCell ref="J13:L13"/>
    <mergeCell ref="A9:A11"/>
    <mergeCell ref="C8:D8"/>
    <mergeCell ref="J8:K8"/>
    <mergeCell ref="A4:E4"/>
    <mergeCell ref="G4:K4"/>
    <mergeCell ref="A5:E5"/>
    <mergeCell ref="G5:K5"/>
    <mergeCell ref="B1:L2"/>
  </mergeCells>
  <phoneticPr fontId="2"/>
  <pageMargins left="0.7" right="0.7" top="0.75" bottom="0.75" header="0.3" footer="0.3"/>
  <pageSetup paperSize="13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申込用紙・個票(男子)</vt:lpstr>
      <vt:lpstr>申込用紙・個票 (女子)</vt:lpstr>
      <vt:lpstr>コンバイドB　個票</vt:lpstr>
      <vt:lpstr>参加納入書</vt:lpstr>
      <vt:lpstr>参加納入書!Print_Area</vt:lpstr>
      <vt:lpstr>'申込用紙・個票 (女子)'!Print_Area</vt:lpstr>
      <vt:lpstr>'申込用紙・個票(男子)'!Print_Area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徹</dc:creator>
  <cp:lastModifiedBy>芦野大輔</cp:lastModifiedBy>
  <cp:lastPrinted>2021-09-04T03:31:33Z</cp:lastPrinted>
  <dcterms:created xsi:type="dcterms:W3CDTF">2005-09-26T12:44:35Z</dcterms:created>
  <dcterms:modified xsi:type="dcterms:W3CDTF">2022-08-31T06:47:06Z</dcterms:modified>
</cp:coreProperties>
</file>