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陸協HP\2015原稿\"/>
    </mc:Choice>
  </mc:AlternateContent>
  <bookViews>
    <workbookView xWindow="-15" yWindow="-15" windowWidth="9810" windowHeight="8295" tabRatio="789"/>
  </bookViews>
  <sheets>
    <sheet name="秋記録会 " sheetId="90" r:id="rId1"/>
    <sheet name=" 秋作業" sheetId="94" r:id="rId2"/>
  </sheets>
  <definedNames>
    <definedName name="_xlnm.Print_Area" localSheetId="1">#REF!</definedName>
    <definedName name="_xlnm.Print_Area" localSheetId="0">'秋記録会 '!$E$1:$S$149</definedName>
    <definedName name="_xlnm.Print_Area">#REF!</definedName>
    <definedName name="酒田春季陸上" localSheetId="1">#REF!</definedName>
    <definedName name="酒田春季陸上" localSheetId="0">#REF!</definedName>
    <definedName name="酒田春季陸上">#REF!</definedName>
  </definedNames>
  <calcPr calcId="152511"/>
</workbook>
</file>

<file path=xl/calcChain.xml><?xml version="1.0" encoding="utf-8"?>
<calcChain xmlns="http://schemas.openxmlformats.org/spreadsheetml/2006/main">
  <c r="L144" i="90" l="1"/>
  <c r="H82" i="94" s="1"/>
  <c r="L143" i="90"/>
  <c r="H81" i="94" s="1"/>
  <c r="L142" i="90"/>
  <c r="L141" i="90"/>
  <c r="L140" i="90"/>
  <c r="L139" i="90"/>
  <c r="L138" i="90"/>
  <c r="H76" i="94" s="1"/>
  <c r="L137" i="90"/>
  <c r="H75" i="94" s="1"/>
  <c r="L136" i="90"/>
  <c r="H74" i="94" s="1"/>
  <c r="L135" i="90"/>
  <c r="H73" i="94" s="1"/>
  <c r="L134" i="90"/>
  <c r="H72" i="94" s="1"/>
  <c r="L133" i="90"/>
  <c r="L132" i="90"/>
  <c r="H70" i="94" s="1"/>
  <c r="L131" i="90"/>
  <c r="L130" i="90"/>
  <c r="L129" i="90"/>
  <c r="H67" i="94" s="1"/>
  <c r="L128" i="90"/>
  <c r="H66" i="94" s="1"/>
  <c r="L127" i="90"/>
  <c r="H65" i="94" s="1"/>
  <c r="L126" i="90"/>
  <c r="H64" i="94" s="1"/>
  <c r="L125" i="90"/>
  <c r="L109" i="90"/>
  <c r="H62" i="94" s="1"/>
  <c r="L108" i="90"/>
  <c r="L107" i="90"/>
  <c r="H60" i="94" s="1"/>
  <c r="L106" i="90"/>
  <c r="L105" i="90"/>
  <c r="H58" i="94" s="1"/>
  <c r="L104" i="90"/>
  <c r="L103" i="90"/>
  <c r="L102" i="90"/>
  <c r="L101" i="90"/>
  <c r="H54" i="94" s="1"/>
  <c r="L100" i="90"/>
  <c r="H53" i="94" s="1"/>
  <c r="L99" i="90"/>
  <c r="L98" i="90"/>
  <c r="L97" i="90"/>
  <c r="L96" i="90"/>
  <c r="L95" i="90"/>
  <c r="L94" i="90"/>
  <c r="L93" i="90"/>
  <c r="H46" i="94" s="1"/>
  <c r="L92" i="90"/>
  <c r="H45" i="94" s="1"/>
  <c r="L91" i="90"/>
  <c r="L90" i="90"/>
  <c r="H21" i="94"/>
  <c r="H20" i="94"/>
  <c r="H17" i="94"/>
  <c r="H16" i="94"/>
  <c r="H13" i="94"/>
  <c r="H12" i="94"/>
  <c r="H9" i="94"/>
  <c r="H8" i="94"/>
  <c r="H5" i="94"/>
  <c r="H4" i="94"/>
  <c r="H25" i="94"/>
  <c r="H26" i="94"/>
  <c r="H33" i="94"/>
  <c r="H34" i="94"/>
  <c r="H37" i="94"/>
  <c r="H38" i="94"/>
  <c r="H42" i="94"/>
  <c r="H29" i="94"/>
  <c r="H41" i="94"/>
  <c r="H23" i="94"/>
  <c r="I144" i="90"/>
  <c r="E82" i="94" s="1"/>
  <c r="I143" i="90"/>
  <c r="E81" i="94" s="1"/>
  <c r="I142" i="90"/>
  <c r="E80" i="94" s="1"/>
  <c r="I141" i="90"/>
  <c r="E79" i="94" s="1"/>
  <c r="I140" i="90"/>
  <c r="E78" i="94" s="1"/>
  <c r="I139" i="90"/>
  <c r="E77" i="94" s="1"/>
  <c r="I138" i="90"/>
  <c r="E76" i="94" s="1"/>
  <c r="I137" i="90"/>
  <c r="E75" i="94" s="1"/>
  <c r="I136" i="90"/>
  <c r="I135" i="90"/>
  <c r="E73" i="94" s="1"/>
  <c r="I134" i="90"/>
  <c r="E72" i="94" s="1"/>
  <c r="I133" i="90"/>
  <c r="E71" i="94" s="1"/>
  <c r="I132" i="90"/>
  <c r="I131" i="90"/>
  <c r="E69" i="94" s="1"/>
  <c r="I130" i="90"/>
  <c r="E68" i="94" s="1"/>
  <c r="I129" i="90"/>
  <c r="E67" i="94" s="1"/>
  <c r="I128" i="90"/>
  <c r="E66" i="94" s="1"/>
  <c r="I127" i="90"/>
  <c r="E65" i="94" s="1"/>
  <c r="I126" i="90"/>
  <c r="E64" i="94" s="1"/>
  <c r="I125" i="90"/>
  <c r="E63" i="94" s="1"/>
  <c r="I109" i="90"/>
  <c r="E62" i="94" s="1"/>
  <c r="I108" i="90"/>
  <c r="E61" i="94" s="1"/>
  <c r="I107" i="90"/>
  <c r="E60" i="94" s="1"/>
  <c r="I106" i="90"/>
  <c r="E59" i="94" s="1"/>
  <c r="I105" i="90"/>
  <c r="E58" i="94" s="1"/>
  <c r="I104" i="90"/>
  <c r="E57" i="94" s="1"/>
  <c r="I103" i="90"/>
  <c r="E56" i="94" s="1"/>
  <c r="I102" i="90"/>
  <c r="E55" i="94" s="1"/>
  <c r="I101" i="90"/>
  <c r="E54" i="94" s="1"/>
  <c r="I100" i="90"/>
  <c r="E53" i="94" s="1"/>
  <c r="I99" i="90"/>
  <c r="E52" i="94" s="1"/>
  <c r="I98" i="90"/>
  <c r="E51" i="94" s="1"/>
  <c r="I97" i="90"/>
  <c r="E50" i="94" s="1"/>
  <c r="I96" i="90"/>
  <c r="E49" i="94" s="1"/>
  <c r="I95" i="90"/>
  <c r="E48" i="94" s="1"/>
  <c r="I94" i="90"/>
  <c r="E47" i="94" s="1"/>
  <c r="I93" i="90"/>
  <c r="E46" i="94" s="1"/>
  <c r="I92" i="90"/>
  <c r="E45" i="94" s="1"/>
  <c r="I91" i="90"/>
  <c r="E44" i="94" s="1"/>
  <c r="I90" i="90"/>
  <c r="E43" i="94" s="1"/>
  <c r="E25" i="94"/>
  <c r="E26" i="94"/>
  <c r="E27" i="94"/>
  <c r="E28" i="94"/>
  <c r="E29" i="94"/>
  <c r="E30" i="94"/>
  <c r="E31" i="94"/>
  <c r="E32" i="94"/>
  <c r="E33" i="94"/>
  <c r="E34" i="94"/>
  <c r="E35" i="94"/>
  <c r="E37" i="94"/>
  <c r="E38" i="94"/>
  <c r="E39" i="94"/>
  <c r="E41" i="94"/>
  <c r="E42" i="94"/>
  <c r="E23" i="94"/>
  <c r="E24" i="94"/>
  <c r="E36" i="94"/>
  <c r="E40" i="94"/>
  <c r="C84" i="90"/>
  <c r="D84" i="90"/>
  <c r="B50" i="90"/>
  <c r="C50" i="90"/>
  <c r="D50" i="90"/>
  <c r="B51" i="90"/>
  <c r="C51" i="90"/>
  <c r="D51" i="90"/>
  <c r="B52" i="90"/>
  <c r="C52" i="90"/>
  <c r="D52" i="90"/>
  <c r="B53" i="90"/>
  <c r="C53" i="90"/>
  <c r="D53" i="90"/>
  <c r="B54" i="90"/>
  <c r="C54" i="90"/>
  <c r="D54" i="90"/>
  <c r="B55" i="90"/>
  <c r="C55" i="90"/>
  <c r="D55" i="90"/>
  <c r="B56" i="90"/>
  <c r="C56" i="90"/>
  <c r="D56" i="90"/>
  <c r="B57" i="90"/>
  <c r="C57" i="90"/>
  <c r="D57" i="90"/>
  <c r="B58" i="90"/>
  <c r="C58" i="90"/>
  <c r="D58" i="90"/>
  <c r="B59" i="90"/>
  <c r="C59" i="90"/>
  <c r="D59" i="90"/>
  <c r="B60" i="90"/>
  <c r="C60" i="90"/>
  <c r="D60" i="90"/>
  <c r="B61" i="90"/>
  <c r="C61" i="90"/>
  <c r="D61" i="90"/>
  <c r="B62" i="90"/>
  <c r="C62" i="90"/>
  <c r="D62" i="90"/>
  <c r="B63" i="90"/>
  <c r="C63" i="90"/>
  <c r="D63" i="90"/>
  <c r="B64" i="90"/>
  <c r="C64" i="90"/>
  <c r="D64" i="90"/>
  <c r="B65" i="90"/>
  <c r="C65" i="90"/>
  <c r="D65" i="90"/>
  <c r="B66" i="90"/>
  <c r="C66" i="90"/>
  <c r="D66" i="90"/>
  <c r="B67" i="90"/>
  <c r="C67" i="90"/>
  <c r="D67" i="90"/>
  <c r="B68" i="90"/>
  <c r="C68" i="90"/>
  <c r="D68" i="90"/>
  <c r="B69" i="90"/>
  <c r="C69" i="90"/>
  <c r="D69" i="90"/>
  <c r="B70" i="90"/>
  <c r="C70" i="90"/>
  <c r="D70" i="90"/>
  <c r="B71" i="90"/>
  <c r="C71" i="90"/>
  <c r="D71" i="90"/>
  <c r="B72" i="90"/>
  <c r="C72" i="90"/>
  <c r="D72" i="90"/>
  <c r="C49" i="90"/>
  <c r="D49" i="90"/>
  <c r="B49" i="90"/>
  <c r="O82" i="94"/>
  <c r="M82" i="94"/>
  <c r="K82" i="94"/>
  <c r="I82" i="94"/>
  <c r="B82" i="94"/>
  <c r="O81" i="94"/>
  <c r="M81" i="94"/>
  <c r="K81" i="94"/>
  <c r="J81" i="94"/>
  <c r="I81" i="94"/>
  <c r="B81" i="94"/>
  <c r="O80" i="94"/>
  <c r="M80" i="94"/>
  <c r="K80" i="94"/>
  <c r="I80" i="94"/>
  <c r="H80" i="94"/>
  <c r="B80" i="94"/>
  <c r="O79" i="94"/>
  <c r="M79" i="94"/>
  <c r="K79" i="94"/>
  <c r="I79" i="94"/>
  <c r="H79" i="94"/>
  <c r="B79" i="94"/>
  <c r="O78" i="94"/>
  <c r="M78" i="94"/>
  <c r="K78" i="94"/>
  <c r="I78" i="94"/>
  <c r="H78" i="94"/>
  <c r="B78" i="94"/>
  <c r="O77" i="94"/>
  <c r="M77" i="94"/>
  <c r="K77" i="94"/>
  <c r="J77" i="94"/>
  <c r="I77" i="94"/>
  <c r="H77" i="94"/>
  <c r="B77" i="94"/>
  <c r="O76" i="94"/>
  <c r="M76" i="94"/>
  <c r="K76" i="94"/>
  <c r="I76" i="94"/>
  <c r="B76" i="94"/>
  <c r="O75" i="94"/>
  <c r="M75" i="94"/>
  <c r="K75" i="94"/>
  <c r="J75" i="94"/>
  <c r="I75" i="94"/>
  <c r="B75" i="94"/>
  <c r="O74" i="94"/>
  <c r="M74" i="94"/>
  <c r="K74" i="94"/>
  <c r="I74" i="94"/>
  <c r="E74" i="94"/>
  <c r="B74" i="94"/>
  <c r="O73" i="94"/>
  <c r="M73" i="94"/>
  <c r="K73" i="94"/>
  <c r="I73" i="94"/>
  <c r="B73" i="94"/>
  <c r="O72" i="94"/>
  <c r="M72" i="94"/>
  <c r="K72" i="94"/>
  <c r="I72" i="94"/>
  <c r="B72" i="94"/>
  <c r="O71" i="94"/>
  <c r="M71" i="94"/>
  <c r="K71" i="94"/>
  <c r="J71" i="94"/>
  <c r="I71" i="94"/>
  <c r="H71" i="94"/>
  <c r="B71" i="94"/>
  <c r="O70" i="94"/>
  <c r="M70" i="94"/>
  <c r="K70" i="94"/>
  <c r="I70" i="94"/>
  <c r="E70" i="94"/>
  <c r="B70" i="94"/>
  <c r="O69" i="94"/>
  <c r="M69" i="94"/>
  <c r="K69" i="94"/>
  <c r="I69" i="94"/>
  <c r="H69" i="94"/>
  <c r="B69" i="94"/>
  <c r="O68" i="94"/>
  <c r="M68" i="94"/>
  <c r="K68" i="94"/>
  <c r="I68" i="94"/>
  <c r="H68" i="94"/>
  <c r="B68" i="94"/>
  <c r="O67" i="94"/>
  <c r="M67" i="94"/>
  <c r="K67" i="94"/>
  <c r="I67" i="94"/>
  <c r="B67" i="94"/>
  <c r="O66" i="94"/>
  <c r="M66" i="94"/>
  <c r="K66" i="94"/>
  <c r="I66" i="94"/>
  <c r="B66" i="94"/>
  <c r="O65" i="94"/>
  <c r="M65" i="94"/>
  <c r="K65" i="94"/>
  <c r="I65" i="94"/>
  <c r="B65" i="94"/>
  <c r="O64" i="94"/>
  <c r="M64" i="94"/>
  <c r="K64" i="94"/>
  <c r="I64" i="94"/>
  <c r="B64" i="94"/>
  <c r="O63" i="94"/>
  <c r="M63" i="94"/>
  <c r="K63" i="94"/>
  <c r="J63" i="94"/>
  <c r="I63" i="94"/>
  <c r="H63" i="94"/>
  <c r="B63" i="94"/>
  <c r="O62" i="94"/>
  <c r="M62" i="94"/>
  <c r="K62" i="94"/>
  <c r="I62" i="94"/>
  <c r="B62" i="94"/>
  <c r="O61" i="94"/>
  <c r="M61" i="94"/>
  <c r="K61" i="94"/>
  <c r="J61" i="94"/>
  <c r="I61" i="94"/>
  <c r="H61" i="94"/>
  <c r="B61" i="94"/>
  <c r="O60" i="94"/>
  <c r="M60" i="94"/>
  <c r="K60" i="94"/>
  <c r="I60" i="94"/>
  <c r="B60" i="94"/>
  <c r="O59" i="94"/>
  <c r="M59" i="94"/>
  <c r="K59" i="94"/>
  <c r="J59" i="94"/>
  <c r="I59" i="94"/>
  <c r="H59" i="94"/>
  <c r="B59" i="94"/>
  <c r="O58" i="94"/>
  <c r="M58" i="94"/>
  <c r="K58" i="94"/>
  <c r="I58" i="94"/>
  <c r="B58" i="94"/>
  <c r="O57" i="94"/>
  <c r="M57" i="94"/>
  <c r="K57" i="94"/>
  <c r="I57" i="94"/>
  <c r="H57" i="94"/>
  <c r="B57" i="94"/>
  <c r="O56" i="94"/>
  <c r="M56" i="94"/>
  <c r="K56" i="94"/>
  <c r="I56" i="94"/>
  <c r="H56" i="94"/>
  <c r="B56" i="94"/>
  <c r="O55" i="94"/>
  <c r="M55" i="94"/>
  <c r="K55" i="94"/>
  <c r="I55" i="94"/>
  <c r="H55" i="94"/>
  <c r="B55" i="94"/>
  <c r="O54" i="94"/>
  <c r="M54" i="94"/>
  <c r="K54" i="94"/>
  <c r="I54" i="94"/>
  <c r="B54" i="94"/>
  <c r="O53" i="94"/>
  <c r="M53" i="94"/>
  <c r="K53" i="94"/>
  <c r="J53" i="94"/>
  <c r="I53" i="94"/>
  <c r="B53" i="94"/>
  <c r="O52" i="94"/>
  <c r="M52" i="94"/>
  <c r="K52" i="94"/>
  <c r="I52" i="94"/>
  <c r="H52" i="94"/>
  <c r="B52" i="94"/>
  <c r="O51" i="94"/>
  <c r="M51" i="94"/>
  <c r="K51" i="94"/>
  <c r="I51" i="94"/>
  <c r="H51" i="94"/>
  <c r="B51" i="94"/>
  <c r="O50" i="94"/>
  <c r="M50" i="94"/>
  <c r="K50" i="94"/>
  <c r="I50" i="94"/>
  <c r="H50" i="94"/>
  <c r="B50" i="94"/>
  <c r="O49" i="94"/>
  <c r="M49" i="94"/>
  <c r="K49" i="94"/>
  <c r="I49" i="94"/>
  <c r="H49" i="94"/>
  <c r="B49" i="94"/>
  <c r="O48" i="94"/>
  <c r="M48" i="94"/>
  <c r="K48" i="94"/>
  <c r="I48" i="94"/>
  <c r="H48" i="94"/>
  <c r="B48" i="94"/>
  <c r="O47" i="94"/>
  <c r="M47" i="94"/>
  <c r="K47" i="94"/>
  <c r="I47" i="94"/>
  <c r="H47" i="94"/>
  <c r="B47" i="94"/>
  <c r="O46" i="94"/>
  <c r="M46" i="94"/>
  <c r="K46" i="94"/>
  <c r="I46" i="94"/>
  <c r="B46" i="94"/>
  <c r="O45" i="94"/>
  <c r="M45" i="94"/>
  <c r="K45" i="94"/>
  <c r="J45" i="94"/>
  <c r="I45" i="94"/>
  <c r="B45" i="94"/>
  <c r="O44" i="94"/>
  <c r="M44" i="94"/>
  <c r="K44" i="94"/>
  <c r="I44" i="94"/>
  <c r="H44" i="94"/>
  <c r="B44" i="94"/>
  <c r="O43" i="94"/>
  <c r="M43" i="94"/>
  <c r="K43" i="94"/>
  <c r="I43" i="94"/>
  <c r="H43" i="94"/>
  <c r="B43" i="94"/>
  <c r="O42" i="94"/>
  <c r="M42" i="94"/>
  <c r="K42" i="94"/>
  <c r="I42" i="94"/>
  <c r="B42" i="94"/>
  <c r="O41" i="94"/>
  <c r="M41" i="94"/>
  <c r="K41" i="94"/>
  <c r="J41" i="94"/>
  <c r="I41" i="94"/>
  <c r="B41" i="94"/>
  <c r="O40" i="94"/>
  <c r="M40" i="94"/>
  <c r="K40" i="94"/>
  <c r="I40" i="94"/>
  <c r="H40" i="94"/>
  <c r="B40" i="94"/>
  <c r="O39" i="94"/>
  <c r="M39" i="94"/>
  <c r="K39" i="94"/>
  <c r="I39" i="94"/>
  <c r="H39" i="94"/>
  <c r="B39" i="94"/>
  <c r="O38" i="94"/>
  <c r="M38" i="94"/>
  <c r="K38" i="94"/>
  <c r="I38" i="94"/>
  <c r="B38" i="94"/>
  <c r="O37" i="94"/>
  <c r="M37" i="94"/>
  <c r="K37" i="94"/>
  <c r="J37" i="94"/>
  <c r="I37" i="94"/>
  <c r="B37" i="94"/>
  <c r="O36" i="94"/>
  <c r="M36" i="94"/>
  <c r="K36" i="94"/>
  <c r="I36" i="94"/>
  <c r="H36" i="94"/>
  <c r="B36" i="94"/>
  <c r="O35" i="94"/>
  <c r="M35" i="94"/>
  <c r="K35" i="94"/>
  <c r="I35" i="94"/>
  <c r="H35" i="94"/>
  <c r="B35" i="94"/>
  <c r="O34" i="94"/>
  <c r="M34" i="94"/>
  <c r="K34" i="94"/>
  <c r="I34" i="94"/>
  <c r="B34" i="94"/>
  <c r="O33" i="94"/>
  <c r="M33" i="94"/>
  <c r="K33" i="94"/>
  <c r="J33" i="94"/>
  <c r="I33" i="94"/>
  <c r="B33" i="94"/>
  <c r="O32" i="94"/>
  <c r="M32" i="94"/>
  <c r="K32" i="94"/>
  <c r="I32" i="94"/>
  <c r="H32" i="94"/>
  <c r="B32" i="94"/>
  <c r="O31" i="94"/>
  <c r="M31" i="94"/>
  <c r="K31" i="94"/>
  <c r="I31" i="94"/>
  <c r="H31" i="94"/>
  <c r="B31" i="94"/>
  <c r="O30" i="94"/>
  <c r="M30" i="94"/>
  <c r="K30" i="94"/>
  <c r="I30" i="94"/>
  <c r="H30" i="94"/>
  <c r="B30" i="94"/>
  <c r="O29" i="94"/>
  <c r="M29" i="94"/>
  <c r="K29" i="94"/>
  <c r="I29" i="94"/>
  <c r="B29" i="94"/>
  <c r="O28" i="94"/>
  <c r="M28" i="94"/>
  <c r="K28" i="94"/>
  <c r="I28" i="94"/>
  <c r="H28" i="94"/>
  <c r="B28" i="94"/>
  <c r="O27" i="94"/>
  <c r="M27" i="94"/>
  <c r="K27" i="94"/>
  <c r="J27" i="94"/>
  <c r="I27" i="94"/>
  <c r="H27" i="94"/>
  <c r="B27" i="94"/>
  <c r="O26" i="94"/>
  <c r="M26" i="94"/>
  <c r="K26" i="94"/>
  <c r="I26" i="94"/>
  <c r="B26" i="94"/>
  <c r="O25" i="94"/>
  <c r="M25" i="94"/>
  <c r="K25" i="94"/>
  <c r="I25" i="94"/>
  <c r="B25" i="94"/>
  <c r="O24" i="94"/>
  <c r="M24" i="94"/>
  <c r="K24" i="94"/>
  <c r="I24" i="94"/>
  <c r="H24" i="94"/>
  <c r="B24" i="94"/>
  <c r="O23" i="94"/>
  <c r="M23" i="94"/>
  <c r="K23" i="94"/>
  <c r="J23" i="94"/>
  <c r="I23" i="94"/>
  <c r="B23" i="94"/>
  <c r="O22" i="94"/>
  <c r="M22" i="94"/>
  <c r="K22" i="94"/>
  <c r="I22" i="94"/>
  <c r="H22" i="94"/>
  <c r="B22" i="94"/>
  <c r="O21" i="94"/>
  <c r="M21" i="94"/>
  <c r="K21" i="94"/>
  <c r="I21" i="94"/>
  <c r="B21" i="94"/>
  <c r="O20" i="94"/>
  <c r="M20" i="94"/>
  <c r="K20" i="94"/>
  <c r="I20" i="94"/>
  <c r="B20" i="94"/>
  <c r="O19" i="94"/>
  <c r="M19" i="94"/>
  <c r="K19" i="94"/>
  <c r="I19" i="94"/>
  <c r="H19" i="94"/>
  <c r="B19" i="94"/>
  <c r="O18" i="94"/>
  <c r="M18" i="94"/>
  <c r="K18" i="94"/>
  <c r="I18" i="94"/>
  <c r="H18" i="94"/>
  <c r="B18" i="94"/>
  <c r="O17" i="94"/>
  <c r="M17" i="94"/>
  <c r="K17" i="94"/>
  <c r="I17" i="94"/>
  <c r="B17" i="94"/>
  <c r="O16" i="94"/>
  <c r="M16" i="94"/>
  <c r="K16" i="94"/>
  <c r="I16" i="94"/>
  <c r="B16" i="94"/>
  <c r="O15" i="94"/>
  <c r="M15" i="94"/>
  <c r="K15" i="94"/>
  <c r="I15" i="94"/>
  <c r="H15" i="94"/>
  <c r="B15" i="94"/>
  <c r="O14" i="94"/>
  <c r="M14" i="94"/>
  <c r="K14" i="94"/>
  <c r="I14" i="94"/>
  <c r="H14" i="94"/>
  <c r="B14" i="94"/>
  <c r="O13" i="94"/>
  <c r="M13" i="94"/>
  <c r="K13" i="94"/>
  <c r="I13" i="94"/>
  <c r="B13" i="94"/>
  <c r="O12" i="94"/>
  <c r="M12" i="94"/>
  <c r="K12" i="94"/>
  <c r="I12" i="94"/>
  <c r="B12" i="94"/>
  <c r="O11" i="94"/>
  <c r="M11" i="94"/>
  <c r="K11" i="94"/>
  <c r="I11" i="94"/>
  <c r="H11" i="94"/>
  <c r="B11" i="94"/>
  <c r="O10" i="94"/>
  <c r="M10" i="94"/>
  <c r="K10" i="94"/>
  <c r="I10" i="94"/>
  <c r="H10" i="94"/>
  <c r="B10" i="94"/>
  <c r="O9" i="94"/>
  <c r="M9" i="94"/>
  <c r="K9" i="94"/>
  <c r="I9" i="94"/>
  <c r="B9" i="94"/>
  <c r="O8" i="94"/>
  <c r="M8" i="94"/>
  <c r="K8" i="94"/>
  <c r="I8" i="94"/>
  <c r="B8" i="94"/>
  <c r="O7" i="94"/>
  <c r="M7" i="94"/>
  <c r="K7" i="94"/>
  <c r="I7" i="94"/>
  <c r="H7" i="94"/>
  <c r="B7" i="94"/>
  <c r="O6" i="94"/>
  <c r="M6" i="94"/>
  <c r="K6" i="94"/>
  <c r="I6" i="94"/>
  <c r="H6" i="94"/>
  <c r="B6" i="94"/>
  <c r="O5" i="94"/>
  <c r="M5" i="94"/>
  <c r="K5" i="94"/>
  <c r="I5" i="94"/>
  <c r="B5" i="94"/>
  <c r="O4" i="94"/>
  <c r="M4" i="94"/>
  <c r="K4" i="94"/>
  <c r="I4" i="94"/>
  <c r="B4" i="94"/>
  <c r="O3" i="94"/>
  <c r="M3" i="94"/>
  <c r="K3" i="94"/>
  <c r="I3" i="94"/>
  <c r="H3" i="94"/>
  <c r="B3" i="94"/>
  <c r="A82" i="94"/>
  <c r="A81" i="94"/>
  <c r="A80" i="94"/>
  <c r="A79" i="94"/>
  <c r="A78" i="94"/>
  <c r="A77" i="94"/>
  <c r="A76" i="94"/>
  <c r="A75" i="94"/>
  <c r="A74" i="94"/>
  <c r="A73" i="94"/>
  <c r="A72" i="94"/>
  <c r="A71" i="94"/>
  <c r="A70" i="94"/>
  <c r="A69" i="94"/>
  <c r="A68" i="94"/>
  <c r="A67" i="94"/>
  <c r="A66" i="94"/>
  <c r="A65" i="94"/>
  <c r="A64" i="94"/>
  <c r="A63" i="94"/>
  <c r="A62" i="94"/>
  <c r="A61" i="94"/>
  <c r="A60" i="94"/>
  <c r="A59" i="94"/>
  <c r="A58" i="94"/>
  <c r="A57" i="94"/>
  <c r="A56" i="94"/>
  <c r="A55" i="94"/>
  <c r="A54" i="94"/>
  <c r="A53" i="94"/>
  <c r="A52" i="94"/>
  <c r="A51" i="94"/>
  <c r="A50" i="94"/>
  <c r="A49" i="94"/>
  <c r="A48" i="94"/>
  <c r="A47" i="94"/>
  <c r="A46" i="94"/>
  <c r="A45" i="94"/>
  <c r="A44" i="94"/>
  <c r="A43" i="94"/>
  <c r="A42" i="94"/>
  <c r="A41" i="94"/>
  <c r="A40" i="94"/>
  <c r="A39" i="94"/>
  <c r="A38" i="94"/>
  <c r="A37" i="94"/>
  <c r="A36" i="94"/>
  <c r="A35" i="94"/>
  <c r="A34" i="94"/>
  <c r="A33" i="94"/>
  <c r="A32" i="94"/>
  <c r="A31" i="94"/>
  <c r="A30" i="94"/>
  <c r="A29" i="94"/>
  <c r="A28" i="94"/>
  <c r="A27" i="94"/>
  <c r="A26" i="94"/>
  <c r="A25" i="94"/>
  <c r="A24" i="94"/>
  <c r="A23" i="94"/>
  <c r="A22" i="94"/>
  <c r="A21" i="94"/>
  <c r="A20" i="94"/>
  <c r="A19" i="94"/>
  <c r="A18" i="94"/>
  <c r="A17" i="94"/>
  <c r="A16" i="94"/>
  <c r="A15" i="94"/>
  <c r="A14" i="94"/>
  <c r="A13" i="94"/>
  <c r="A12" i="94"/>
  <c r="A11" i="94"/>
  <c r="A10" i="94"/>
  <c r="A9" i="94"/>
  <c r="A8" i="94"/>
  <c r="A7" i="94"/>
  <c r="A6" i="94"/>
  <c r="A5" i="94"/>
  <c r="A4" i="94"/>
  <c r="A3" i="94"/>
  <c r="B120" i="90"/>
  <c r="C120" i="90"/>
  <c r="D120" i="90"/>
  <c r="B121" i="90"/>
  <c r="C121" i="90"/>
  <c r="D121" i="90"/>
  <c r="B122" i="90"/>
  <c r="C122" i="90"/>
  <c r="D122" i="90"/>
  <c r="B123" i="90"/>
  <c r="C123" i="90"/>
  <c r="D123" i="90"/>
  <c r="B124" i="90"/>
  <c r="C124" i="90"/>
  <c r="D124" i="90"/>
  <c r="B125" i="90"/>
  <c r="C125" i="90"/>
  <c r="D125" i="90"/>
  <c r="B126" i="90"/>
  <c r="C126" i="90"/>
  <c r="D126" i="90"/>
  <c r="B127" i="90"/>
  <c r="C127" i="90"/>
  <c r="D127" i="90"/>
  <c r="B128" i="90"/>
  <c r="C128" i="90"/>
  <c r="D128" i="90"/>
  <c r="B129" i="90"/>
  <c r="C129" i="90"/>
  <c r="D129" i="90"/>
  <c r="B130" i="90"/>
  <c r="C130" i="90"/>
  <c r="D130" i="90"/>
  <c r="B131" i="90"/>
  <c r="C131" i="90"/>
  <c r="D131" i="90"/>
  <c r="B132" i="90"/>
  <c r="C132" i="90"/>
  <c r="D132" i="90"/>
  <c r="B133" i="90"/>
  <c r="C133" i="90"/>
  <c r="D133" i="90"/>
  <c r="B134" i="90"/>
  <c r="C134" i="90"/>
  <c r="D134" i="90"/>
  <c r="B135" i="90"/>
  <c r="C135" i="90"/>
  <c r="D135" i="90"/>
  <c r="B136" i="90"/>
  <c r="C136" i="90"/>
  <c r="D136" i="90"/>
  <c r="B137" i="90"/>
  <c r="C137" i="90"/>
  <c r="D137" i="90"/>
  <c r="B138" i="90"/>
  <c r="C138" i="90"/>
  <c r="D138" i="90"/>
  <c r="B139" i="90"/>
  <c r="C139" i="90"/>
  <c r="D139" i="90"/>
  <c r="B140" i="90"/>
  <c r="C140" i="90"/>
  <c r="D140" i="90"/>
  <c r="B141" i="90"/>
  <c r="C141" i="90"/>
  <c r="D141" i="90"/>
  <c r="B142" i="90"/>
  <c r="C142" i="90"/>
  <c r="D142" i="90"/>
  <c r="C119" i="90"/>
  <c r="D119" i="90"/>
  <c r="B119" i="90"/>
  <c r="B85" i="90"/>
  <c r="C85" i="90"/>
  <c r="D85" i="90"/>
  <c r="B86" i="90"/>
  <c r="C86" i="90"/>
  <c r="D86" i="90"/>
  <c r="B87" i="90"/>
  <c r="C87" i="90"/>
  <c r="D87" i="90"/>
  <c r="B88" i="90"/>
  <c r="C88" i="90"/>
  <c r="D88" i="90"/>
  <c r="B89" i="90"/>
  <c r="C89" i="90"/>
  <c r="D89" i="90"/>
  <c r="B90" i="90"/>
  <c r="C90" i="90"/>
  <c r="D90" i="90"/>
  <c r="B91" i="90"/>
  <c r="C91" i="90"/>
  <c r="D91" i="90"/>
  <c r="B92" i="90"/>
  <c r="C92" i="90"/>
  <c r="D92" i="90"/>
  <c r="B93" i="90"/>
  <c r="C93" i="90"/>
  <c r="D93" i="90"/>
  <c r="B94" i="90"/>
  <c r="C94" i="90"/>
  <c r="D94" i="90"/>
  <c r="B95" i="90"/>
  <c r="C95" i="90"/>
  <c r="D95" i="90"/>
  <c r="B96" i="90"/>
  <c r="C96" i="90"/>
  <c r="D96" i="90"/>
  <c r="B97" i="90"/>
  <c r="C97" i="90"/>
  <c r="D97" i="90"/>
  <c r="B98" i="90"/>
  <c r="C98" i="90"/>
  <c r="D98" i="90"/>
  <c r="B99" i="90"/>
  <c r="C99" i="90"/>
  <c r="D99" i="90"/>
  <c r="B100" i="90"/>
  <c r="C100" i="90"/>
  <c r="D100" i="90"/>
  <c r="B101" i="90"/>
  <c r="C101" i="90"/>
  <c r="D101" i="90"/>
  <c r="B102" i="90"/>
  <c r="C102" i="90"/>
  <c r="D102" i="90"/>
  <c r="B103" i="90"/>
  <c r="C103" i="90"/>
  <c r="D103" i="90"/>
  <c r="B104" i="90"/>
  <c r="C104" i="90"/>
  <c r="D104" i="90"/>
  <c r="B105" i="90"/>
  <c r="C105" i="90"/>
  <c r="D105" i="90"/>
  <c r="B106" i="90"/>
  <c r="C106" i="90"/>
  <c r="D106" i="90"/>
  <c r="B107" i="90"/>
  <c r="C107" i="90"/>
  <c r="D107" i="90"/>
  <c r="B84" i="90"/>
  <c r="E148" i="90"/>
  <c r="N144" i="90"/>
  <c r="J82" i="94" s="1"/>
  <c r="K144" i="90"/>
  <c r="G82" i="94" s="1"/>
  <c r="J144" i="90"/>
  <c r="F82" i="94" s="1"/>
  <c r="H144" i="90"/>
  <c r="D82" i="94" s="1"/>
  <c r="G144" i="90"/>
  <c r="C82" i="94" s="1"/>
  <c r="N143" i="90"/>
  <c r="K143" i="90"/>
  <c r="G81" i="94" s="1"/>
  <c r="J143" i="90"/>
  <c r="F81" i="94" s="1"/>
  <c r="H143" i="90"/>
  <c r="D81" i="94" s="1"/>
  <c r="G143" i="90"/>
  <c r="C81" i="94" s="1"/>
  <c r="N142" i="90"/>
  <c r="J80" i="94" s="1"/>
  <c r="K142" i="90"/>
  <c r="G80" i="94" s="1"/>
  <c r="J142" i="90"/>
  <c r="F80" i="94" s="1"/>
  <c r="H142" i="90"/>
  <c r="D80" i="94" s="1"/>
  <c r="G142" i="90"/>
  <c r="C80" i="94" s="1"/>
  <c r="N141" i="90"/>
  <c r="J79" i="94" s="1"/>
  <c r="K141" i="90"/>
  <c r="G79" i="94" s="1"/>
  <c r="J141" i="90"/>
  <c r="F79" i="94" s="1"/>
  <c r="H141" i="90"/>
  <c r="D79" i="94" s="1"/>
  <c r="G141" i="90"/>
  <c r="C79" i="94" s="1"/>
  <c r="N140" i="90"/>
  <c r="J78" i="94" s="1"/>
  <c r="K140" i="90"/>
  <c r="G78" i="94" s="1"/>
  <c r="J140" i="90"/>
  <c r="F78" i="94" s="1"/>
  <c r="H140" i="90"/>
  <c r="D78" i="94" s="1"/>
  <c r="G140" i="90"/>
  <c r="C78" i="94" s="1"/>
  <c r="N139" i="90"/>
  <c r="K139" i="90"/>
  <c r="G77" i="94" s="1"/>
  <c r="J139" i="90"/>
  <c r="F77" i="94" s="1"/>
  <c r="H139" i="90"/>
  <c r="D77" i="94" s="1"/>
  <c r="G139" i="90"/>
  <c r="C77" i="94" s="1"/>
  <c r="N138" i="90"/>
  <c r="J76" i="94" s="1"/>
  <c r="K138" i="90"/>
  <c r="G76" i="94" s="1"/>
  <c r="J138" i="90"/>
  <c r="F76" i="94" s="1"/>
  <c r="H138" i="90"/>
  <c r="D76" i="94" s="1"/>
  <c r="G138" i="90"/>
  <c r="C76" i="94" s="1"/>
  <c r="N137" i="90"/>
  <c r="K137" i="90"/>
  <c r="G75" i="94" s="1"/>
  <c r="J137" i="90"/>
  <c r="F75" i="94" s="1"/>
  <c r="H137" i="90"/>
  <c r="D75" i="94" s="1"/>
  <c r="G137" i="90"/>
  <c r="C75" i="94" s="1"/>
  <c r="N136" i="90"/>
  <c r="J74" i="94" s="1"/>
  <c r="K136" i="90"/>
  <c r="G74" i="94" s="1"/>
  <c r="J136" i="90"/>
  <c r="F74" i="94" s="1"/>
  <c r="H136" i="90"/>
  <c r="D74" i="94" s="1"/>
  <c r="G136" i="90"/>
  <c r="C74" i="94" s="1"/>
  <c r="N135" i="90"/>
  <c r="J73" i="94" s="1"/>
  <c r="K135" i="90"/>
  <c r="G73" i="94" s="1"/>
  <c r="J135" i="90"/>
  <c r="F73" i="94" s="1"/>
  <c r="H135" i="90"/>
  <c r="D73" i="94" s="1"/>
  <c r="G135" i="90"/>
  <c r="C73" i="94" s="1"/>
  <c r="N134" i="90"/>
  <c r="J72" i="94" s="1"/>
  <c r="K134" i="90"/>
  <c r="G72" i="94" s="1"/>
  <c r="J134" i="90"/>
  <c r="F72" i="94" s="1"/>
  <c r="H134" i="90"/>
  <c r="D72" i="94" s="1"/>
  <c r="G134" i="90"/>
  <c r="C72" i="94" s="1"/>
  <c r="N133" i="90"/>
  <c r="K133" i="90"/>
  <c r="G71" i="94" s="1"/>
  <c r="J133" i="90"/>
  <c r="F71" i="94" s="1"/>
  <c r="H133" i="90"/>
  <c r="D71" i="94" s="1"/>
  <c r="G133" i="90"/>
  <c r="C71" i="94" s="1"/>
  <c r="N132" i="90"/>
  <c r="J70" i="94" s="1"/>
  <c r="K132" i="90"/>
  <c r="G70" i="94" s="1"/>
  <c r="J132" i="90"/>
  <c r="F70" i="94" s="1"/>
  <c r="H132" i="90"/>
  <c r="D70" i="94" s="1"/>
  <c r="G132" i="90"/>
  <c r="C70" i="94" s="1"/>
  <c r="N131" i="90"/>
  <c r="J69" i="94" s="1"/>
  <c r="K131" i="90"/>
  <c r="G69" i="94" s="1"/>
  <c r="J131" i="90"/>
  <c r="F69" i="94" s="1"/>
  <c r="H131" i="90"/>
  <c r="D69" i="94" s="1"/>
  <c r="G131" i="90"/>
  <c r="C69" i="94" s="1"/>
  <c r="N130" i="90"/>
  <c r="J68" i="94" s="1"/>
  <c r="K130" i="90"/>
  <c r="G68" i="94" s="1"/>
  <c r="J130" i="90"/>
  <c r="F68" i="94" s="1"/>
  <c r="H130" i="90"/>
  <c r="D68" i="94" s="1"/>
  <c r="G130" i="90"/>
  <c r="C68" i="94" s="1"/>
  <c r="N129" i="90"/>
  <c r="J67" i="94" s="1"/>
  <c r="K129" i="90"/>
  <c r="G67" i="94" s="1"/>
  <c r="J129" i="90"/>
  <c r="F67" i="94" s="1"/>
  <c r="H129" i="90"/>
  <c r="D67" i="94" s="1"/>
  <c r="G129" i="90"/>
  <c r="C67" i="94" s="1"/>
  <c r="N128" i="90"/>
  <c r="J66" i="94" s="1"/>
  <c r="K128" i="90"/>
  <c r="G66" i="94" s="1"/>
  <c r="J128" i="90"/>
  <c r="F66" i="94" s="1"/>
  <c r="H128" i="90"/>
  <c r="D66" i="94" s="1"/>
  <c r="G128" i="90"/>
  <c r="C66" i="94" s="1"/>
  <c r="N127" i="90"/>
  <c r="J65" i="94" s="1"/>
  <c r="K127" i="90"/>
  <c r="G65" i="94" s="1"/>
  <c r="J127" i="90"/>
  <c r="F65" i="94" s="1"/>
  <c r="H127" i="90"/>
  <c r="D65" i="94" s="1"/>
  <c r="G127" i="90"/>
  <c r="C65" i="94" s="1"/>
  <c r="N126" i="90"/>
  <c r="J64" i="94" s="1"/>
  <c r="K126" i="90"/>
  <c r="G64" i="94" s="1"/>
  <c r="J126" i="90"/>
  <c r="F64" i="94" s="1"/>
  <c r="H126" i="90"/>
  <c r="D64" i="94" s="1"/>
  <c r="G126" i="90"/>
  <c r="C64" i="94" s="1"/>
  <c r="N125" i="90"/>
  <c r="K125" i="90"/>
  <c r="G63" i="94" s="1"/>
  <c r="J125" i="90"/>
  <c r="F63" i="94" s="1"/>
  <c r="H125" i="90"/>
  <c r="D63" i="94" s="1"/>
  <c r="G125" i="90"/>
  <c r="C63" i="94" s="1"/>
  <c r="N124" i="90"/>
  <c r="G119" i="90"/>
  <c r="E116" i="90"/>
  <c r="E113" i="90"/>
  <c r="N109" i="90"/>
  <c r="J62" i="94" s="1"/>
  <c r="K109" i="90"/>
  <c r="G62" i="94" s="1"/>
  <c r="J109" i="90"/>
  <c r="F62" i="94" s="1"/>
  <c r="H109" i="90"/>
  <c r="D62" i="94" s="1"/>
  <c r="G109" i="90"/>
  <c r="C62" i="94" s="1"/>
  <c r="N108" i="90"/>
  <c r="K108" i="90"/>
  <c r="G61" i="94" s="1"/>
  <c r="J108" i="90"/>
  <c r="F61" i="94" s="1"/>
  <c r="H108" i="90"/>
  <c r="D61" i="94" s="1"/>
  <c r="G108" i="90"/>
  <c r="C61" i="94" s="1"/>
  <c r="N107" i="90"/>
  <c r="J60" i="94" s="1"/>
  <c r="K107" i="90"/>
  <c r="G60" i="94" s="1"/>
  <c r="J107" i="90"/>
  <c r="F60" i="94" s="1"/>
  <c r="H107" i="90"/>
  <c r="D60" i="94" s="1"/>
  <c r="G107" i="90"/>
  <c r="C60" i="94" s="1"/>
  <c r="N106" i="90"/>
  <c r="K106" i="90"/>
  <c r="G59" i="94" s="1"/>
  <c r="J106" i="90"/>
  <c r="F59" i="94" s="1"/>
  <c r="H106" i="90"/>
  <c r="D59" i="94" s="1"/>
  <c r="G106" i="90"/>
  <c r="C59" i="94" s="1"/>
  <c r="N105" i="90"/>
  <c r="J58" i="94" s="1"/>
  <c r="K105" i="90"/>
  <c r="G58" i="94" s="1"/>
  <c r="J105" i="90"/>
  <c r="F58" i="94" s="1"/>
  <c r="H105" i="90"/>
  <c r="D58" i="94" s="1"/>
  <c r="G105" i="90"/>
  <c r="C58" i="94" s="1"/>
  <c r="N104" i="90"/>
  <c r="J57" i="94" s="1"/>
  <c r="K104" i="90"/>
  <c r="G57" i="94" s="1"/>
  <c r="J104" i="90"/>
  <c r="F57" i="94" s="1"/>
  <c r="H104" i="90"/>
  <c r="D57" i="94" s="1"/>
  <c r="G104" i="90"/>
  <c r="C57" i="94" s="1"/>
  <c r="N103" i="90"/>
  <c r="J56" i="94" s="1"/>
  <c r="K103" i="90"/>
  <c r="G56" i="94" s="1"/>
  <c r="J103" i="90"/>
  <c r="F56" i="94" s="1"/>
  <c r="H103" i="90"/>
  <c r="D56" i="94" s="1"/>
  <c r="G103" i="90"/>
  <c r="C56" i="94" s="1"/>
  <c r="N102" i="90"/>
  <c r="J55" i="94" s="1"/>
  <c r="K102" i="90"/>
  <c r="G55" i="94" s="1"/>
  <c r="J102" i="90"/>
  <c r="F55" i="94" s="1"/>
  <c r="H102" i="90"/>
  <c r="D55" i="94" s="1"/>
  <c r="G102" i="90"/>
  <c r="C55" i="94" s="1"/>
  <c r="N101" i="90"/>
  <c r="J54" i="94" s="1"/>
  <c r="K101" i="90"/>
  <c r="G54" i="94" s="1"/>
  <c r="J101" i="90"/>
  <c r="F54" i="94" s="1"/>
  <c r="H101" i="90"/>
  <c r="D54" i="94" s="1"/>
  <c r="G101" i="90"/>
  <c r="C54" i="94" s="1"/>
  <c r="N100" i="90"/>
  <c r="K100" i="90"/>
  <c r="G53" i="94" s="1"/>
  <c r="J100" i="90"/>
  <c r="F53" i="94" s="1"/>
  <c r="H100" i="90"/>
  <c r="D53" i="94" s="1"/>
  <c r="G100" i="90"/>
  <c r="C53" i="94" s="1"/>
  <c r="N99" i="90"/>
  <c r="J52" i="94" s="1"/>
  <c r="K99" i="90"/>
  <c r="G52" i="94" s="1"/>
  <c r="J99" i="90"/>
  <c r="F52" i="94" s="1"/>
  <c r="H99" i="90"/>
  <c r="D52" i="94" s="1"/>
  <c r="G99" i="90"/>
  <c r="C52" i="94" s="1"/>
  <c r="N98" i="90"/>
  <c r="J51" i="94" s="1"/>
  <c r="K98" i="90"/>
  <c r="G51" i="94" s="1"/>
  <c r="J98" i="90"/>
  <c r="F51" i="94" s="1"/>
  <c r="H98" i="90"/>
  <c r="D51" i="94" s="1"/>
  <c r="G98" i="90"/>
  <c r="C51" i="94" s="1"/>
  <c r="N97" i="90"/>
  <c r="J50" i="94" s="1"/>
  <c r="K97" i="90"/>
  <c r="G50" i="94" s="1"/>
  <c r="J97" i="90"/>
  <c r="F50" i="94" s="1"/>
  <c r="H97" i="90"/>
  <c r="D50" i="94" s="1"/>
  <c r="G97" i="90"/>
  <c r="C50" i="94" s="1"/>
  <c r="N96" i="90"/>
  <c r="J49" i="94" s="1"/>
  <c r="K96" i="90"/>
  <c r="G49" i="94" s="1"/>
  <c r="J96" i="90"/>
  <c r="F49" i="94" s="1"/>
  <c r="H96" i="90"/>
  <c r="D49" i="94" s="1"/>
  <c r="G96" i="90"/>
  <c r="C49" i="94" s="1"/>
  <c r="N95" i="90"/>
  <c r="J48" i="94" s="1"/>
  <c r="K95" i="90"/>
  <c r="G48" i="94" s="1"/>
  <c r="J95" i="90"/>
  <c r="F48" i="94" s="1"/>
  <c r="H95" i="90"/>
  <c r="D48" i="94" s="1"/>
  <c r="G95" i="90"/>
  <c r="C48" i="94" s="1"/>
  <c r="N94" i="90"/>
  <c r="J47" i="94" s="1"/>
  <c r="K94" i="90"/>
  <c r="G47" i="94" s="1"/>
  <c r="J94" i="90"/>
  <c r="F47" i="94" s="1"/>
  <c r="H94" i="90"/>
  <c r="D47" i="94" s="1"/>
  <c r="G94" i="90"/>
  <c r="C47" i="94" s="1"/>
  <c r="N93" i="90"/>
  <c r="J46" i="94" s="1"/>
  <c r="K93" i="90"/>
  <c r="G46" i="94" s="1"/>
  <c r="J93" i="90"/>
  <c r="F46" i="94" s="1"/>
  <c r="H93" i="90"/>
  <c r="D46" i="94" s="1"/>
  <c r="G93" i="90"/>
  <c r="C46" i="94" s="1"/>
  <c r="N92" i="90"/>
  <c r="K92" i="90"/>
  <c r="G45" i="94" s="1"/>
  <c r="J92" i="90"/>
  <c r="F45" i="94" s="1"/>
  <c r="H92" i="90"/>
  <c r="D45" i="94" s="1"/>
  <c r="G92" i="90"/>
  <c r="C45" i="94" s="1"/>
  <c r="N91" i="90"/>
  <c r="J44" i="94" s="1"/>
  <c r="K91" i="90"/>
  <c r="G44" i="94" s="1"/>
  <c r="J91" i="90"/>
  <c r="F44" i="94" s="1"/>
  <c r="H91" i="90"/>
  <c r="D44" i="94" s="1"/>
  <c r="G91" i="90"/>
  <c r="C44" i="94" s="1"/>
  <c r="N90" i="90"/>
  <c r="J43" i="94" s="1"/>
  <c r="K90" i="90"/>
  <c r="G43" i="94" s="1"/>
  <c r="J90" i="90"/>
  <c r="F43" i="94" s="1"/>
  <c r="H90" i="90"/>
  <c r="D43" i="94" s="1"/>
  <c r="G90" i="90"/>
  <c r="C43" i="94" s="1"/>
  <c r="N89" i="90"/>
  <c r="G84" i="90"/>
  <c r="E81" i="90"/>
  <c r="E78" i="90"/>
  <c r="N74" i="90"/>
  <c r="J42" i="94" s="1"/>
  <c r="G42" i="94"/>
  <c r="F42" i="94"/>
  <c r="D42" i="94"/>
  <c r="C42" i="94"/>
  <c r="N73" i="90"/>
  <c r="G41" i="94"/>
  <c r="F41" i="94"/>
  <c r="D41" i="94"/>
  <c r="C41" i="94"/>
  <c r="N72" i="90"/>
  <c r="J40" i="94" s="1"/>
  <c r="G40" i="94"/>
  <c r="F40" i="94"/>
  <c r="D40" i="94"/>
  <c r="C40" i="94"/>
  <c r="N71" i="90"/>
  <c r="J39" i="94" s="1"/>
  <c r="G39" i="94"/>
  <c r="F39" i="94"/>
  <c r="D39" i="94"/>
  <c r="C39" i="94"/>
  <c r="N70" i="90"/>
  <c r="J38" i="94" s="1"/>
  <c r="G38" i="94"/>
  <c r="F38" i="94"/>
  <c r="D38" i="94"/>
  <c r="C38" i="94"/>
  <c r="N69" i="90"/>
  <c r="G37" i="94"/>
  <c r="F37" i="94"/>
  <c r="D37" i="94"/>
  <c r="C37" i="94"/>
  <c r="N68" i="90"/>
  <c r="J36" i="94" s="1"/>
  <c r="G36" i="94"/>
  <c r="F36" i="94"/>
  <c r="D36" i="94"/>
  <c r="C36" i="94"/>
  <c r="N67" i="90"/>
  <c r="J35" i="94" s="1"/>
  <c r="G35" i="94"/>
  <c r="F35" i="94"/>
  <c r="D35" i="94"/>
  <c r="C35" i="94"/>
  <c r="N66" i="90"/>
  <c r="J34" i="94" s="1"/>
  <c r="G34" i="94"/>
  <c r="F34" i="94"/>
  <c r="D34" i="94"/>
  <c r="C34" i="94"/>
  <c r="N65" i="90"/>
  <c r="G33" i="94"/>
  <c r="F33" i="94"/>
  <c r="D33" i="94"/>
  <c r="C33" i="94"/>
  <c r="N64" i="90"/>
  <c r="J32" i="94" s="1"/>
  <c r="G32" i="94"/>
  <c r="F32" i="94"/>
  <c r="D32" i="94"/>
  <c r="C32" i="94"/>
  <c r="N63" i="90"/>
  <c r="J31" i="94" s="1"/>
  <c r="G31" i="94"/>
  <c r="F31" i="94"/>
  <c r="D31" i="94"/>
  <c r="C31" i="94"/>
  <c r="N62" i="90"/>
  <c r="J30" i="94" s="1"/>
  <c r="G30" i="94"/>
  <c r="F30" i="94"/>
  <c r="D30" i="94"/>
  <c r="C30" i="94"/>
  <c r="N61" i="90"/>
  <c r="J29" i="94" s="1"/>
  <c r="G29" i="94"/>
  <c r="F29" i="94"/>
  <c r="D29" i="94"/>
  <c r="C29" i="94"/>
  <c r="N60" i="90"/>
  <c r="J28" i="94" s="1"/>
  <c r="G28" i="94"/>
  <c r="F28" i="94"/>
  <c r="D28" i="94"/>
  <c r="C28" i="94"/>
  <c r="N59" i="90"/>
  <c r="G27" i="94"/>
  <c r="F27" i="94"/>
  <c r="D27" i="94"/>
  <c r="C27" i="94"/>
  <c r="N58" i="90"/>
  <c r="J26" i="94" s="1"/>
  <c r="G26" i="94"/>
  <c r="F26" i="94"/>
  <c r="D26" i="94"/>
  <c r="C26" i="94"/>
  <c r="N57" i="90"/>
  <c r="J25" i="94" s="1"/>
  <c r="G25" i="94"/>
  <c r="F25" i="94"/>
  <c r="D25" i="94"/>
  <c r="C25" i="94"/>
  <c r="N56" i="90"/>
  <c r="J24" i="94" s="1"/>
  <c r="G24" i="94"/>
  <c r="F24" i="94"/>
  <c r="D24" i="94"/>
  <c r="C24" i="94"/>
  <c r="N55" i="90"/>
  <c r="G23" i="94"/>
  <c r="F23" i="94"/>
  <c r="D23" i="94"/>
  <c r="C23" i="94"/>
  <c r="N54" i="90"/>
  <c r="G49" i="90"/>
  <c r="E46" i="90"/>
  <c r="J114" i="90"/>
  <c r="G149" i="90"/>
  <c r="E43" i="90"/>
  <c r="N39" i="90"/>
  <c r="J22" i="94" s="1"/>
  <c r="G22" i="94"/>
  <c r="F22" i="94"/>
  <c r="E22" i="94"/>
  <c r="D22" i="94"/>
  <c r="C22" i="94"/>
  <c r="N38" i="90"/>
  <c r="J21" i="94" s="1"/>
  <c r="G21" i="94"/>
  <c r="F21" i="94"/>
  <c r="E21" i="94"/>
  <c r="D21" i="94"/>
  <c r="C21" i="94"/>
  <c r="N37" i="90"/>
  <c r="J20" i="94" s="1"/>
  <c r="G20" i="94"/>
  <c r="F20" i="94"/>
  <c r="E20" i="94"/>
  <c r="D20" i="94"/>
  <c r="C20" i="94"/>
  <c r="N36" i="90"/>
  <c r="J19" i="94" s="1"/>
  <c r="G19" i="94"/>
  <c r="F19" i="94"/>
  <c r="E19" i="94"/>
  <c r="D19" i="94"/>
  <c r="C19" i="94"/>
  <c r="N35" i="90"/>
  <c r="J18" i="94" s="1"/>
  <c r="G18" i="94"/>
  <c r="F18" i="94"/>
  <c r="E18" i="94"/>
  <c r="D18" i="94"/>
  <c r="C18" i="94"/>
  <c r="N34" i="90"/>
  <c r="J17" i="94" s="1"/>
  <c r="G17" i="94"/>
  <c r="F17" i="94"/>
  <c r="E17" i="94"/>
  <c r="D17" i="94"/>
  <c r="C17" i="94"/>
  <c r="N33" i="90"/>
  <c r="J16" i="94" s="1"/>
  <c r="G16" i="94"/>
  <c r="F16" i="94"/>
  <c r="E16" i="94"/>
  <c r="D16" i="94"/>
  <c r="C16" i="94"/>
  <c r="N32" i="90"/>
  <c r="J15" i="94" s="1"/>
  <c r="G15" i="94"/>
  <c r="F15" i="94"/>
  <c r="E15" i="94"/>
  <c r="D15" i="94"/>
  <c r="C15" i="94"/>
  <c r="N31" i="90"/>
  <c r="J14" i="94" s="1"/>
  <c r="G14" i="94"/>
  <c r="F14" i="94"/>
  <c r="E14" i="94"/>
  <c r="D14" i="94"/>
  <c r="C14" i="94"/>
  <c r="N30" i="90"/>
  <c r="J13" i="94" s="1"/>
  <c r="G13" i="94"/>
  <c r="F13" i="94"/>
  <c r="E13" i="94"/>
  <c r="D13" i="94"/>
  <c r="C13" i="94"/>
  <c r="N29" i="90"/>
  <c r="J12" i="94" s="1"/>
  <c r="G12" i="94"/>
  <c r="F12" i="94"/>
  <c r="E12" i="94"/>
  <c r="D12" i="94"/>
  <c r="C12" i="94"/>
  <c r="N28" i="90"/>
  <c r="J11" i="94" s="1"/>
  <c r="G11" i="94"/>
  <c r="F11" i="94"/>
  <c r="E11" i="94"/>
  <c r="D11" i="94"/>
  <c r="C11" i="94"/>
  <c r="N27" i="90"/>
  <c r="J10" i="94" s="1"/>
  <c r="G10" i="94"/>
  <c r="F10" i="94"/>
  <c r="E10" i="94"/>
  <c r="D10" i="94"/>
  <c r="C10" i="94"/>
  <c r="N26" i="90"/>
  <c r="J9" i="94" s="1"/>
  <c r="G9" i="94"/>
  <c r="F9" i="94"/>
  <c r="E9" i="94"/>
  <c r="D9" i="94"/>
  <c r="C9" i="94"/>
  <c r="N25" i="90"/>
  <c r="J8" i="94" s="1"/>
  <c r="G8" i="94"/>
  <c r="F8" i="94"/>
  <c r="E8" i="94"/>
  <c r="D8" i="94"/>
  <c r="C8" i="94"/>
  <c r="N24" i="90"/>
  <c r="J7" i="94" s="1"/>
  <c r="G7" i="94"/>
  <c r="F7" i="94"/>
  <c r="E7" i="94"/>
  <c r="D7" i="94"/>
  <c r="C7" i="94"/>
  <c r="N23" i="90"/>
  <c r="J6" i="94" s="1"/>
  <c r="G6" i="94"/>
  <c r="F6" i="94"/>
  <c r="E6" i="94"/>
  <c r="D6" i="94"/>
  <c r="C6" i="94"/>
  <c r="N22" i="90"/>
  <c r="J5" i="94" s="1"/>
  <c r="G5" i="94"/>
  <c r="F5" i="94"/>
  <c r="E5" i="94"/>
  <c r="D5" i="94"/>
  <c r="C5" i="94"/>
  <c r="N21" i="90"/>
  <c r="J4" i="94" s="1"/>
  <c r="G4" i="94"/>
  <c r="F4" i="94"/>
  <c r="E4" i="94"/>
  <c r="D4" i="94"/>
  <c r="C4" i="94"/>
  <c r="T20" i="90"/>
  <c r="N20" i="90"/>
  <c r="J3" i="94" s="1"/>
  <c r="G3" i="94"/>
  <c r="F3" i="94"/>
  <c r="E3" i="94"/>
  <c r="D3" i="94"/>
  <c r="C3" i="94"/>
  <c r="N19" i="90"/>
  <c r="I87" i="90"/>
  <c r="I121" i="90"/>
  <c r="H85" i="90"/>
  <c r="I51" i="90" l="1"/>
  <c r="I86" i="90"/>
  <c r="G114" i="90"/>
  <c r="G79" i="90"/>
  <c r="I52" i="90"/>
  <c r="J79" i="90"/>
  <c r="H120" i="90"/>
  <c r="H50" i="90"/>
  <c r="I122" i="90"/>
  <c r="J149" i="90"/>
</calcChain>
</file>

<file path=xl/comments1.xml><?xml version="1.0" encoding="utf-8"?>
<comments xmlns="http://schemas.openxmlformats.org/spreadsheetml/2006/main">
  <authors>
    <author>Smoriyama</author>
  </authors>
  <commentList>
    <comment ref="K2" authorId="0" shapeId="0">
      <text>
        <r>
          <rPr>
            <sz val="11"/>
            <color indexed="81"/>
            <rFont val="ＤＦ特太ゴシック体"/>
            <family val="3"/>
            <charset val="128"/>
          </rPr>
          <t>参考記録ではありません。正式記録のみ記載してください。</t>
        </r>
        <r>
          <rPr>
            <sz val="9"/>
            <color indexed="81"/>
            <rFont val="ＤＦ特太ゴシック体"/>
            <family val="3"/>
            <charset val="128"/>
          </rPr>
          <t xml:space="preserve">
</t>
        </r>
      </text>
    </comment>
  </commentList>
</comments>
</file>

<file path=xl/sharedStrings.xml><?xml version="1.0" encoding="utf-8"?>
<sst xmlns="http://schemas.openxmlformats.org/spreadsheetml/2006/main" count="549" uniqueCount="81">
  <si>
    <t>学校名</t>
    <rPh sb="0" eb="2">
      <t>ガッコウ</t>
    </rPh>
    <rPh sb="2" eb="3">
      <t>メイ</t>
    </rPh>
    <phoneticPr fontId="2"/>
  </si>
  <si>
    <t>印</t>
    <rPh sb="0" eb="1">
      <t>イン</t>
    </rPh>
    <phoneticPr fontId="2"/>
  </si>
  <si>
    <t>出 場 認 知 書</t>
    <rPh sb="0" eb="1">
      <t>デ</t>
    </rPh>
    <rPh sb="2" eb="3">
      <t>バ</t>
    </rPh>
    <rPh sb="4" eb="5">
      <t>シノブ</t>
    </rPh>
    <rPh sb="6" eb="7">
      <t>チ</t>
    </rPh>
    <rPh sb="8" eb="9">
      <t>ショ</t>
    </rPh>
    <phoneticPr fontId="2"/>
  </si>
  <si>
    <t>　　　　　上記生徒は本校生徒であって健康であるので出場することを認める。</t>
    <rPh sb="5" eb="7">
      <t>ジョウキ</t>
    </rPh>
    <rPh sb="7" eb="9">
      <t>セイト</t>
    </rPh>
    <rPh sb="10" eb="11">
      <t>ホン</t>
    </rPh>
    <rPh sb="11" eb="12">
      <t>コウ</t>
    </rPh>
    <rPh sb="12" eb="14">
      <t>セイト</t>
    </rPh>
    <rPh sb="18" eb="20">
      <t>ケンコウ</t>
    </rPh>
    <rPh sb="25" eb="27">
      <t>シュツジョウ</t>
    </rPh>
    <rPh sb="32" eb="33">
      <t>ミト</t>
    </rPh>
    <phoneticPr fontId="2"/>
  </si>
  <si>
    <t>№</t>
    <phoneticPr fontId="2"/>
  </si>
  <si>
    <t>男</t>
    <rPh sb="0" eb="1">
      <t>オトコ</t>
    </rPh>
    <phoneticPr fontId="2"/>
  </si>
  <si>
    <t>やり投</t>
    <rPh sb="2" eb="3">
      <t>ナ</t>
    </rPh>
    <phoneticPr fontId="2"/>
  </si>
  <si>
    <t>女子</t>
    <rPh sb="0" eb="2">
      <t>ジョシ</t>
    </rPh>
    <phoneticPr fontId="2"/>
  </si>
  <si>
    <t>ﾌﾘｶﾞﾅ</t>
    <phoneticPr fontId="2"/>
  </si>
  <si>
    <t>高校</t>
    <rPh sb="0" eb="2">
      <t>コウコウ</t>
    </rPh>
    <phoneticPr fontId="2"/>
  </si>
  <si>
    <t>所属名</t>
    <rPh sb="0" eb="2">
      <t>ショゾク</t>
    </rPh>
    <rPh sb="2" eb="3">
      <t>メイ</t>
    </rPh>
    <phoneticPr fontId="2"/>
  </si>
  <si>
    <t>申込責任者</t>
    <rPh sb="0" eb="2">
      <t>モウシコミ</t>
    </rPh>
    <rPh sb="2" eb="5">
      <t>セキニンシャ</t>
    </rPh>
    <phoneticPr fontId="2"/>
  </si>
  <si>
    <t>連絡先ﾒｰﾙｱﾄﾞﾚｽ</t>
    <rPh sb="0" eb="2">
      <t>レンラク</t>
    </rPh>
    <rPh sb="2" eb="3">
      <t>サキ</t>
    </rPh>
    <phoneticPr fontId="2"/>
  </si>
  <si>
    <t>登録
番号</t>
    <rPh sb="0" eb="2">
      <t>トウロク</t>
    </rPh>
    <rPh sb="3" eb="5">
      <t>バンゴウ</t>
    </rPh>
    <phoneticPr fontId="2"/>
  </si>
  <si>
    <t>氏　名</t>
    <rPh sb="0" eb="1">
      <t>シ</t>
    </rPh>
    <rPh sb="2" eb="3">
      <t>メイ</t>
    </rPh>
    <phoneticPr fontId="2"/>
  </si>
  <si>
    <t>学
年</t>
    <rPh sb="0" eb="1">
      <t>ガク</t>
    </rPh>
    <rPh sb="2" eb="3">
      <t>トシ</t>
    </rPh>
    <phoneticPr fontId="2"/>
  </si>
  <si>
    <t>性
別</t>
    <rPh sb="0" eb="1">
      <t>セイ</t>
    </rPh>
    <rPh sb="2" eb="3">
      <t>ベツ</t>
    </rPh>
    <phoneticPr fontId="2"/>
  </si>
  <si>
    <t>人</t>
    <rPh sb="0" eb="1">
      <t>ニン</t>
    </rPh>
    <phoneticPr fontId="2"/>
  </si>
  <si>
    <t>注：２種目にエントリーする場合は２行に分けて記入してください。</t>
    <rPh sb="0" eb="1">
      <t>チュウ</t>
    </rPh>
    <rPh sb="3" eb="5">
      <t>シュモク</t>
    </rPh>
    <rPh sb="13" eb="15">
      <t>バアイ</t>
    </rPh>
    <rPh sb="17" eb="18">
      <t>ギョウ</t>
    </rPh>
    <rPh sb="19" eb="20">
      <t>ワ</t>
    </rPh>
    <rPh sb="22" eb="24">
      <t>キニュウ</t>
    </rPh>
    <phoneticPr fontId="2"/>
  </si>
  <si>
    <t>中学校・高等学校引率教員氏名</t>
    <rPh sb="0" eb="3">
      <t>チュウガッコウ</t>
    </rPh>
    <rPh sb="4" eb="6">
      <t>コウトウ</t>
    </rPh>
    <rPh sb="6" eb="8">
      <t>ガッコウ</t>
    </rPh>
    <rPh sb="8" eb="10">
      <t>インソツ</t>
    </rPh>
    <rPh sb="10" eb="12">
      <t>キョウイン</t>
    </rPh>
    <rPh sb="12" eb="14">
      <t>シメイ</t>
    </rPh>
    <phoneticPr fontId="2"/>
  </si>
  <si>
    <t>　　氏　名</t>
    <rPh sb="2" eb="3">
      <t>シ</t>
    </rPh>
    <rPh sb="4" eb="5">
      <t>メイ</t>
    </rPh>
    <phoneticPr fontId="2"/>
  </si>
  <si>
    <t>　　希望競技役員部署</t>
    <rPh sb="2" eb="4">
      <t>キボウ</t>
    </rPh>
    <rPh sb="4" eb="6">
      <t>キョウギ</t>
    </rPh>
    <rPh sb="6" eb="8">
      <t>ヤクイン</t>
    </rPh>
    <rPh sb="8" eb="10">
      <t>ブショ</t>
    </rPh>
    <phoneticPr fontId="2"/>
  </si>
  <si>
    <t>緊急連絡先電話番号(携帯電話等)</t>
    <rPh sb="0" eb="2">
      <t>キンキュウ</t>
    </rPh>
    <rPh sb="2" eb="4">
      <t>レンラク</t>
    </rPh>
    <rPh sb="4" eb="5">
      <t>サキ</t>
    </rPh>
    <rPh sb="5" eb="7">
      <t>デンワ</t>
    </rPh>
    <rPh sb="7" eb="9">
      <t>バンゴウ</t>
    </rPh>
    <rPh sb="10" eb="12">
      <t>ケイタイ</t>
    </rPh>
    <rPh sb="12" eb="14">
      <t>デンワ</t>
    </rPh>
    <rPh sb="14" eb="15">
      <t>トウ</t>
    </rPh>
    <phoneticPr fontId="2"/>
  </si>
  <si>
    <t>参加区分</t>
    <rPh sb="0" eb="2">
      <t>サンカ</t>
    </rPh>
    <rPh sb="2" eb="4">
      <t>クブン</t>
    </rPh>
    <phoneticPr fontId="2"/>
  </si>
  <si>
    <t>申込人数(注：複数ページにわたる場合は最終ページにのみ記入してください。)</t>
    <rPh sb="0" eb="2">
      <t>モウシコミ</t>
    </rPh>
    <rPh sb="2" eb="4">
      <t>ニンズウ</t>
    </rPh>
    <rPh sb="5" eb="6">
      <t>チュウ</t>
    </rPh>
    <rPh sb="7" eb="9">
      <t>フクスウ</t>
    </rPh>
    <rPh sb="16" eb="18">
      <t>バアイ</t>
    </rPh>
    <rPh sb="19" eb="21">
      <t>サイシュウ</t>
    </rPh>
    <rPh sb="27" eb="29">
      <t>キニュウ</t>
    </rPh>
    <phoneticPr fontId="2"/>
  </si>
  <si>
    <t>走幅跳</t>
    <rPh sb="0" eb="1">
      <t>ハシ</t>
    </rPh>
    <rPh sb="1" eb="3">
      <t>ハバト</t>
    </rPh>
    <phoneticPr fontId="2"/>
  </si>
  <si>
    <t>↓ここから番号を選んで
記入してください。</t>
    <rPh sb="5" eb="7">
      <t>バンゴウ</t>
    </rPh>
    <rPh sb="8" eb="9">
      <t>エラ</t>
    </rPh>
    <rPh sb="12" eb="14">
      <t>キニュウ</t>
    </rPh>
    <phoneticPr fontId="2"/>
  </si>
  <si>
    <t>データはこのままファイルを添付して送信してください。</t>
    <rPh sb="13" eb="15">
      <t>テンプ</t>
    </rPh>
    <rPh sb="17" eb="19">
      <t>ソウシン</t>
    </rPh>
    <phoneticPr fontId="2"/>
  </si>
  <si>
    <r>
      <t xml:space="preserve">所属
</t>
    </r>
    <r>
      <rPr>
        <sz val="8"/>
        <rFont val="ＭＳ 明朝"/>
        <family val="1"/>
        <charset val="128"/>
      </rPr>
      <t>（学校名等）</t>
    </r>
    <rPh sb="0" eb="2">
      <t>ショゾク</t>
    </rPh>
    <rPh sb="4" eb="6">
      <t>ガッコウ</t>
    </rPh>
    <rPh sb="6" eb="7">
      <t>メイ</t>
    </rPh>
    <rPh sb="7" eb="8">
      <t>ナド</t>
    </rPh>
    <phoneticPr fontId="2"/>
  </si>
  <si>
    <t>種目番号
（左端から選択）</t>
    <rPh sb="0" eb="2">
      <t>シュモク</t>
    </rPh>
    <rPh sb="2" eb="4">
      <t>バンゴウ</t>
    </rPh>
    <rPh sb="6" eb="8">
      <t>ヒダリハシ</t>
    </rPh>
    <rPh sb="10" eb="12">
      <t>センタク</t>
    </rPh>
    <phoneticPr fontId="2"/>
  </si>
  <si>
    <r>
      <t>種目</t>
    </r>
    <r>
      <rPr>
        <sz val="9"/>
        <rFont val="ＭＳ 明朝"/>
        <family val="1"/>
        <charset val="128"/>
      </rPr>
      <t>(種目番号に数字を入力すると反映されます）</t>
    </r>
    <rPh sb="0" eb="2">
      <t>シュモク</t>
    </rPh>
    <rPh sb="3" eb="5">
      <t>シュモク</t>
    </rPh>
    <rPh sb="5" eb="7">
      <t>バンゴウ</t>
    </rPh>
    <rPh sb="8" eb="10">
      <t>スウジ</t>
    </rPh>
    <rPh sb="11" eb="13">
      <t>ニュウリョク</t>
    </rPh>
    <rPh sb="16" eb="18">
      <t>ハンエイ</t>
    </rPh>
    <phoneticPr fontId="2"/>
  </si>
  <si>
    <t>最高記録(半角で入力）</t>
    <rPh sb="0" eb="2">
      <t>サイコウ</t>
    </rPh>
    <rPh sb="2" eb="4">
      <t>キロク</t>
    </rPh>
    <rPh sb="5" eb="7">
      <t>ハンカク</t>
    </rPh>
    <rPh sb="8" eb="10">
      <t>ニュウリョク</t>
    </rPh>
    <phoneticPr fontId="2"/>
  </si>
  <si>
    <t>作業領域</t>
    <rPh sb="0" eb="2">
      <t>サギョウ</t>
    </rPh>
    <rPh sb="2" eb="4">
      <t>リョウイキ</t>
    </rPh>
    <phoneticPr fontId="2"/>
  </si>
  <si>
    <t>記入例</t>
    <rPh sb="0" eb="2">
      <t>キニュウ</t>
    </rPh>
    <rPh sb="2" eb="3">
      <t>レイ</t>
    </rPh>
    <phoneticPr fontId="2"/>
  </si>
  <si>
    <t>山形　陸</t>
    <rPh sb="0" eb="2">
      <t>ヤマガタ</t>
    </rPh>
    <rPh sb="3" eb="4">
      <t>リク</t>
    </rPh>
    <phoneticPr fontId="2"/>
  </si>
  <si>
    <t>山形高</t>
    <rPh sb="0" eb="2">
      <t>ヤマガタ</t>
    </rPh>
    <rPh sb="2" eb="3">
      <t>コウ</t>
    </rPh>
    <phoneticPr fontId="2"/>
  </si>
  <si>
    <t>分
m</t>
    <rPh sb="0" eb="1">
      <t>フン</t>
    </rPh>
    <phoneticPr fontId="2"/>
  </si>
  <si>
    <t>秒
㎝</t>
    <rPh sb="0" eb="1">
      <t>ビョウ</t>
    </rPh>
    <phoneticPr fontId="2"/>
  </si>
  <si>
    <t>走高跳</t>
    <rPh sb="0" eb="1">
      <t>ハシ</t>
    </rPh>
    <rPh sb="1" eb="3">
      <t>タカトビ</t>
    </rPh>
    <phoneticPr fontId="2"/>
  </si>
  <si>
    <t>棒高跳</t>
    <rPh sb="0" eb="3">
      <t>ボウタカト</t>
    </rPh>
    <phoneticPr fontId="2"/>
  </si>
  <si>
    <t>三段跳</t>
    <rPh sb="0" eb="3">
      <t>サンダント</t>
    </rPh>
    <phoneticPr fontId="2"/>
  </si>
  <si>
    <t>砲丸投</t>
    <rPh sb="0" eb="3">
      <t>ホウガンナ</t>
    </rPh>
    <phoneticPr fontId="2"/>
  </si>
  <si>
    <t>ハンマー投</t>
    <rPh sb="4" eb="5">
      <t>ナ</t>
    </rPh>
    <phoneticPr fontId="2"/>
  </si>
  <si>
    <t>校長</t>
    <rPh sb="0" eb="2">
      <t>コウチョウ</t>
    </rPh>
    <phoneticPr fontId="2"/>
  </si>
  <si>
    <t>No.　2</t>
    <phoneticPr fontId="2"/>
  </si>
  <si>
    <t>200m</t>
    <phoneticPr fontId="2"/>
  </si>
  <si>
    <t>400mH</t>
    <phoneticPr fontId="2"/>
  </si>
  <si>
    <t>400m</t>
    <phoneticPr fontId="2"/>
  </si>
  <si>
    <t>＊</t>
    <phoneticPr fontId="2"/>
  </si>
  <si>
    <t>No.　１</t>
    <phoneticPr fontId="2"/>
  </si>
  <si>
    <t>100m</t>
    <phoneticPr fontId="2"/>
  </si>
  <si>
    <t>氏      名</t>
    <rPh sb="0" eb="1">
      <t>シ</t>
    </rPh>
    <rPh sb="7" eb="8">
      <t>メイ</t>
    </rPh>
    <phoneticPr fontId="2"/>
  </si>
  <si>
    <t>800m</t>
    <phoneticPr fontId="2"/>
  </si>
  <si>
    <t>1500m</t>
    <phoneticPr fontId="2"/>
  </si>
  <si>
    <t>№</t>
    <phoneticPr fontId="2"/>
  </si>
  <si>
    <t>ﾌﾘｶﾞﾅ</t>
    <phoneticPr fontId="2"/>
  </si>
  <si>
    <t>ﾔﾏｶﾞﾀ ﾘｸ</t>
    <phoneticPr fontId="2"/>
  </si>
  <si>
    <t>5000m</t>
    <phoneticPr fontId="2"/>
  </si>
  <si>
    <t>110mH</t>
    <phoneticPr fontId="2"/>
  </si>
  <si>
    <t>5000mW</t>
    <phoneticPr fontId="2"/>
  </si>
  <si>
    <t>円盤投</t>
    <rPh sb="0" eb="2">
      <t>エンバン</t>
    </rPh>
    <rPh sb="2" eb="3">
      <t>ナ</t>
    </rPh>
    <phoneticPr fontId="2"/>
  </si>
  <si>
    <t>ジャベリックスロー</t>
    <phoneticPr fontId="2"/>
  </si>
  <si>
    <t>4×100mR</t>
    <phoneticPr fontId="2"/>
  </si>
  <si>
    <t>No.　3</t>
    <phoneticPr fontId="2"/>
  </si>
  <si>
    <t>No.　4</t>
    <phoneticPr fontId="2"/>
  </si>
  <si>
    <t>メール送信先</t>
    <rPh sb="3" eb="5">
      <t>ソウシン</t>
    </rPh>
    <rPh sb="5" eb="6">
      <t>サキ</t>
    </rPh>
    <phoneticPr fontId="2"/>
  </si>
  <si>
    <t>山形西高　森谷　宛</t>
    <rPh sb="0" eb="2">
      <t>ヤマガタ</t>
    </rPh>
    <rPh sb="2" eb="4">
      <t>ニシコウ</t>
    </rPh>
    <rPh sb="5" eb="7">
      <t>モリヤ</t>
    </rPh>
    <rPh sb="8" eb="9">
      <t>アテ</t>
    </rPh>
    <phoneticPr fontId="2"/>
  </si>
  <si>
    <t>smoriyama@pref-yamagata.ed.jp</t>
    <phoneticPr fontId="2"/>
  </si>
  <si>
    <t>作業用です。自動的に反映されます。再度記入する必要はありません。変更しないでください。</t>
    <rPh sb="0" eb="3">
      <t>サギョウヨウ</t>
    </rPh>
    <rPh sb="6" eb="9">
      <t>ジドウテキ</t>
    </rPh>
    <rPh sb="10" eb="12">
      <t>ハンエイ</t>
    </rPh>
    <rPh sb="17" eb="19">
      <t>サイド</t>
    </rPh>
    <rPh sb="19" eb="21">
      <t>キニュウ</t>
    </rPh>
    <rPh sb="23" eb="25">
      <t>ヒツヨウ</t>
    </rPh>
    <rPh sb="32" eb="34">
      <t>ヘンコウ</t>
    </rPh>
    <phoneticPr fontId="2"/>
  </si>
  <si>
    <t>所属</t>
    <rPh sb="0" eb="2">
      <t>ショゾク</t>
    </rPh>
    <phoneticPr fontId="2"/>
  </si>
  <si>
    <t xml:space="preserve">参加区分
</t>
    <rPh sb="0" eb="2">
      <t>サンカ</t>
    </rPh>
    <rPh sb="2" eb="4">
      <t>クブン</t>
    </rPh>
    <phoneticPr fontId="2"/>
  </si>
  <si>
    <t>種目番号</t>
    <rPh sb="0" eb="2">
      <t>シュモク</t>
    </rPh>
    <rPh sb="2" eb="4">
      <t>バンゴウ</t>
    </rPh>
    <phoneticPr fontId="2"/>
  </si>
  <si>
    <t>本年度最高記録</t>
    <rPh sb="0" eb="3">
      <t>ホンネンド</t>
    </rPh>
    <rPh sb="3" eb="5">
      <t>サイコウ</t>
    </rPh>
    <rPh sb="5" eb="7">
      <t>キロク</t>
    </rPh>
    <phoneticPr fontId="2"/>
  </si>
  <si>
    <t>分・ｍ</t>
    <rPh sb="0" eb="1">
      <t>フン</t>
    </rPh>
    <phoneticPr fontId="2"/>
  </si>
  <si>
    <t>秒・ｃｍ</t>
    <rPh sb="0" eb="1">
      <t>ビョウ</t>
    </rPh>
    <phoneticPr fontId="2"/>
  </si>
  <si>
    <t>男子</t>
    <rPh sb="0" eb="2">
      <t>ダンシ</t>
    </rPh>
    <phoneticPr fontId="2"/>
  </si>
  <si>
    <t>100mH</t>
    <phoneticPr fontId="2"/>
  </si>
  <si>
    <t>3000m</t>
    <phoneticPr fontId="2"/>
  </si>
  <si>
    <t>○</t>
    <phoneticPr fontId="2"/>
  </si>
  <si>
    <t>なし</t>
    <phoneticPr fontId="2"/>
  </si>
  <si>
    <r>
      <t>山形陸上競技協会　第４０回強化記録会　　　</t>
    </r>
    <r>
      <rPr>
        <sz val="18"/>
        <rFont val="ＭＳ 明朝"/>
        <family val="1"/>
        <charset val="128"/>
      </rPr>
      <t>参加申込一覧表</t>
    </r>
    <rPh sb="0" eb="2">
      <t>ヤマガタ</t>
    </rPh>
    <rPh sb="2" eb="8">
      <t>リク</t>
    </rPh>
    <rPh sb="9" eb="10">
      <t>ダイ</t>
    </rPh>
    <rPh sb="12" eb="13">
      <t>カイ</t>
    </rPh>
    <rPh sb="13" eb="15">
      <t>キョウカ</t>
    </rPh>
    <rPh sb="15" eb="18">
      <t>キロクカイ</t>
    </rPh>
    <rPh sb="21" eb="23">
      <t>サンカ</t>
    </rPh>
    <rPh sb="23" eb="25">
      <t>モウシコ</t>
    </rPh>
    <rPh sb="25" eb="27">
      <t>イチラン</t>
    </rPh>
    <rPh sb="27" eb="28">
      <t>オモテ</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</si>
</sst>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quot;高等学校&quot;"/>
    <numFmt numFmtId="178" formatCode="0_ "/>
  </numFmts>
  <fonts count="27">
    <font>
      <sz val="12"/>
      <name val="Arial"/>
      <family val="2"/>
    </font>
    <font>
      <sz val="12"/>
      <name val="ＭＳ 明朝"/>
      <family val="1"/>
      <charset val="128"/>
    </font>
    <font>
      <sz val="6"/>
      <name val="ＭＳ Ｐゴシック"/>
      <family val="3"/>
      <charset val="128"/>
    </font>
    <font>
      <u/>
      <sz val="12"/>
      <color indexed="12"/>
      <name val="Arial"/>
      <family val="2"/>
    </font>
    <font>
      <sz val="12"/>
      <name val="ＭＳ Ｐゴシック"/>
      <family val="3"/>
      <charset val="128"/>
    </font>
    <font>
      <sz val="11"/>
      <name val="ＭＳ Ｐゴシック"/>
      <family val="3"/>
      <charset val="128"/>
    </font>
    <font>
      <sz val="10"/>
      <name val="ＭＳ ゴシック"/>
      <family val="3"/>
      <charset val="128"/>
    </font>
    <font>
      <sz val="20"/>
      <name val="ＭＳ 明朝"/>
      <family val="1"/>
      <charset val="128"/>
    </font>
    <font>
      <sz val="11"/>
      <name val="ＭＳ 明朝"/>
      <family val="1"/>
      <charset val="128"/>
    </font>
    <font>
      <sz val="14"/>
      <name val="ＭＳ 明朝"/>
      <family val="1"/>
      <charset val="128"/>
    </font>
    <font>
      <sz val="11"/>
      <name val="ＭＳ ゴシック"/>
      <family val="3"/>
      <charset val="128"/>
    </font>
    <font>
      <sz val="10"/>
      <name val="ＭＳ 明朝"/>
      <family val="1"/>
      <charset val="128"/>
    </font>
    <font>
      <sz val="9"/>
      <name val="ＭＳ 明朝"/>
      <family val="1"/>
      <charset val="128"/>
    </font>
    <font>
      <sz val="8"/>
      <name val="ＭＳ 明朝"/>
      <family val="1"/>
      <charset val="128"/>
    </font>
    <font>
      <sz val="18"/>
      <name val="ＭＳ 明朝"/>
      <family val="1"/>
      <charset val="128"/>
    </font>
    <font>
      <sz val="14"/>
      <name val="ＭＳ ゴシック"/>
      <family val="3"/>
      <charset val="128"/>
    </font>
    <font>
      <b/>
      <sz val="10"/>
      <color indexed="10"/>
      <name val="ＭＳ ゴシック"/>
      <family val="3"/>
      <charset val="128"/>
    </font>
    <font>
      <sz val="6"/>
      <name val="ＭＳ 明朝"/>
      <family val="1"/>
      <charset val="128"/>
    </font>
    <font>
      <sz val="11"/>
      <color indexed="81"/>
      <name val="ＤＦ特太ゴシック体"/>
      <family val="3"/>
      <charset val="128"/>
    </font>
    <font>
      <sz val="20"/>
      <name val="ＤＦ特太ゴシック体"/>
      <family val="3"/>
      <charset val="128"/>
    </font>
    <font>
      <sz val="9"/>
      <color indexed="81"/>
      <name val="ＤＦ特太ゴシック体"/>
      <family val="3"/>
      <charset val="128"/>
    </font>
    <font>
      <sz val="11"/>
      <color theme="1"/>
      <name val="ＭＳ Ｐゴシック"/>
      <family val="3"/>
      <charset val="128"/>
      <scheme val="minor"/>
    </font>
    <font>
      <u/>
      <sz val="11"/>
      <color theme="10"/>
      <name val="ＭＳ Ｐゴシック"/>
      <family val="3"/>
      <charset val="128"/>
    </font>
    <font>
      <sz val="11"/>
      <color rgb="FFFF0000"/>
      <name val="ＭＳ 明朝"/>
      <family val="1"/>
      <charset val="128"/>
    </font>
    <font>
      <sz val="11"/>
      <color theme="0"/>
      <name val="ＭＳ 明朝"/>
      <family val="1"/>
      <charset val="128"/>
    </font>
    <font>
      <sz val="9"/>
      <color theme="0"/>
      <name val="ＭＳ 明朝"/>
      <family val="1"/>
      <charset val="128"/>
    </font>
    <font>
      <sz val="12"/>
      <color theme="0"/>
      <name val="ＭＳ 明朝"/>
      <family val="1"/>
      <charset val="128"/>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top/>
      <bottom/>
      <diagonal/>
    </border>
    <border>
      <left style="hair">
        <color indexed="64"/>
      </left>
      <right style="hair">
        <color indexed="64"/>
      </right>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medium">
        <color indexed="64"/>
      </left>
      <right style="hair">
        <color indexed="64"/>
      </right>
      <top/>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hair">
        <color indexed="64"/>
      </left>
      <right/>
      <top style="double">
        <color indexed="64"/>
      </top>
      <bottom style="double">
        <color indexed="64"/>
      </bottom>
      <diagonal/>
    </border>
    <border>
      <left style="hair">
        <color indexed="64"/>
      </left>
      <right style="medium">
        <color indexed="64"/>
      </right>
      <top style="double">
        <color indexed="64"/>
      </top>
      <bottom style="double">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s>
  <cellStyleXfs count="9">
    <xf numFmtId="0" fontId="0" fillId="0" borderId="0"/>
    <xf numFmtId="0" fontId="3"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5" fillId="0" borderId="0"/>
    <xf numFmtId="0" fontId="21" fillId="0" borderId="0">
      <alignment vertical="center"/>
    </xf>
    <xf numFmtId="0" fontId="5" fillId="0" borderId="0">
      <alignment vertical="center"/>
    </xf>
    <xf numFmtId="0" fontId="10" fillId="0" borderId="0">
      <alignment vertical="center"/>
    </xf>
    <xf numFmtId="0" fontId="6" fillId="0" borderId="0"/>
    <xf numFmtId="0" fontId="5" fillId="0" borderId="0">
      <alignment vertical="center"/>
    </xf>
  </cellStyleXfs>
  <cellXfs count="164">
    <xf numFmtId="0" fontId="0" fillId="0" borderId="0" xfId="0"/>
    <xf numFmtId="0" fontId="4" fillId="0" borderId="0" xfId="0" applyFont="1"/>
    <xf numFmtId="0" fontId="8" fillId="0" borderId="0" xfId="8" applyFont="1">
      <alignment vertical="center"/>
    </xf>
    <xf numFmtId="0" fontId="8" fillId="0" borderId="0" xfId="8" applyFont="1" applyAlignment="1">
      <alignment horizontal="center" vertical="center"/>
    </xf>
    <xf numFmtId="0" fontId="1" fillId="0" borderId="0" xfId="8" applyFont="1" applyAlignment="1">
      <alignment horizontal="left" vertical="center"/>
    </xf>
    <xf numFmtId="0" fontId="8" fillId="0" borderId="0" xfId="8" applyFont="1" applyBorder="1" applyAlignment="1">
      <alignment horizontal="left" vertical="center"/>
    </xf>
    <xf numFmtId="0" fontId="8" fillId="0" borderId="2" xfId="7" applyFont="1" applyBorder="1" applyAlignment="1">
      <alignment horizontal="center" vertical="center" shrinkToFit="1"/>
    </xf>
    <xf numFmtId="0" fontId="8" fillId="0" borderId="2" xfId="7" applyFont="1" applyBorder="1" applyAlignment="1">
      <alignment horizontal="center" vertical="center"/>
    </xf>
    <xf numFmtId="0" fontId="7" fillId="0" borderId="0" xfId="8" applyFont="1" applyAlignment="1">
      <alignment horizontal="center" vertical="center"/>
    </xf>
    <xf numFmtId="0" fontId="7" fillId="0" borderId="0" xfId="8" applyFont="1" applyAlignment="1">
      <alignment horizontal="right" vertical="center"/>
    </xf>
    <xf numFmtId="0" fontId="11" fillId="0" borderId="16" xfId="8" applyFont="1" applyBorder="1" applyAlignment="1">
      <alignment horizontal="center" vertical="center"/>
    </xf>
    <xf numFmtId="0" fontId="11" fillId="0" borderId="17" xfId="8" applyFont="1" applyBorder="1" applyAlignment="1">
      <alignment horizontal="center" vertical="center" wrapText="1" shrinkToFit="1"/>
    </xf>
    <xf numFmtId="0" fontId="11" fillId="0" borderId="17" xfId="8" applyFont="1" applyBorder="1" applyAlignment="1">
      <alignment horizontal="center" vertical="center"/>
    </xf>
    <xf numFmtId="0" fontId="11" fillId="0" borderId="18" xfId="8" applyFont="1" applyBorder="1" applyAlignment="1">
      <alignment horizontal="center" vertical="center"/>
    </xf>
    <xf numFmtId="0" fontId="11" fillId="0" borderId="18" xfId="8" applyFont="1" applyBorder="1" applyAlignment="1">
      <alignment horizontal="center" vertical="center" wrapText="1"/>
    </xf>
    <xf numFmtId="0" fontId="11" fillId="0" borderId="17" xfId="8" applyFont="1" applyBorder="1" applyAlignment="1">
      <alignment horizontal="center" vertical="center" wrapText="1"/>
    </xf>
    <xf numFmtId="0" fontId="11" fillId="0" borderId="20" xfId="8" applyFont="1" applyBorder="1" applyAlignment="1">
      <alignment horizontal="center" vertical="center"/>
    </xf>
    <xf numFmtId="0" fontId="8" fillId="0" borderId="2" xfId="8" applyFont="1" applyBorder="1" applyAlignment="1">
      <alignment horizontal="center" vertical="center"/>
    </xf>
    <xf numFmtId="0" fontId="8" fillId="0" borderId="21" xfId="7" applyFont="1" applyBorder="1" applyAlignment="1">
      <alignment horizontal="center" vertical="center" shrinkToFit="1"/>
    </xf>
    <xf numFmtId="0" fontId="8" fillId="0" borderId="21" xfId="7" applyFont="1" applyBorder="1" applyAlignment="1">
      <alignment horizontal="center" vertical="center"/>
    </xf>
    <xf numFmtId="0" fontId="11" fillId="0" borderId="0" xfId="8" applyFont="1" applyBorder="1" applyAlignment="1">
      <alignment vertical="center"/>
    </xf>
    <xf numFmtId="0" fontId="11" fillId="0" borderId="13" xfId="8" applyFont="1" applyBorder="1" applyAlignment="1">
      <alignment vertical="center"/>
    </xf>
    <xf numFmtId="0" fontId="11" fillId="0" borderId="3" xfId="8" applyFont="1" applyBorder="1" applyAlignment="1">
      <alignment vertical="center"/>
    </xf>
    <xf numFmtId="0" fontId="16" fillId="0" borderId="0" xfId="8" applyFont="1">
      <alignment vertical="center"/>
    </xf>
    <xf numFmtId="0" fontId="9" fillId="0" borderId="0" xfId="8" applyFont="1">
      <alignment vertical="center"/>
    </xf>
    <xf numFmtId="0" fontId="15" fillId="0" borderId="0" xfId="8" applyFont="1">
      <alignment vertical="center"/>
    </xf>
    <xf numFmtId="0" fontId="9" fillId="0" borderId="0" xfId="8" applyFont="1" applyAlignment="1">
      <alignment horizontal="center" vertical="center"/>
    </xf>
    <xf numFmtId="0" fontId="1" fillId="0" borderId="0" xfId="8" applyFont="1">
      <alignment vertical="center"/>
    </xf>
    <xf numFmtId="0" fontId="1" fillId="0" borderId="10" xfId="8" applyFont="1" applyBorder="1">
      <alignment vertical="center"/>
    </xf>
    <xf numFmtId="0" fontId="9" fillId="0" borderId="10" xfId="8" applyFont="1" applyBorder="1">
      <alignment vertical="center"/>
    </xf>
    <xf numFmtId="0" fontId="1" fillId="0" borderId="3" xfId="8" applyFont="1" applyBorder="1" applyAlignment="1">
      <alignment vertical="center"/>
    </xf>
    <xf numFmtId="0" fontId="8" fillId="0" borderId="21" xfId="8" applyFont="1" applyBorder="1" applyAlignment="1">
      <alignment horizontal="center" vertical="center"/>
    </xf>
    <xf numFmtId="0" fontId="8" fillId="0" borderId="7" xfId="8" applyFont="1" applyBorder="1" applyAlignment="1">
      <alignment horizontal="center" vertical="center"/>
    </xf>
    <xf numFmtId="0" fontId="11" fillId="0" borderId="17" xfId="8" applyFont="1" applyBorder="1" applyAlignment="1">
      <alignment horizontal="center" vertical="center" shrinkToFit="1"/>
    </xf>
    <xf numFmtId="0" fontId="1" fillId="0" borderId="3" xfId="8" applyFont="1" applyBorder="1" applyAlignment="1">
      <alignment horizontal="center" vertical="center"/>
    </xf>
    <xf numFmtId="0" fontId="15" fillId="0" borderId="15" xfId="8" applyFont="1" applyBorder="1" applyAlignment="1">
      <alignment vertical="center"/>
    </xf>
    <xf numFmtId="49" fontId="6" fillId="0" borderId="0" xfId="8" applyNumberFormat="1" applyFont="1" applyBorder="1" applyAlignment="1">
      <alignment horizontal="left" vertical="center"/>
    </xf>
    <xf numFmtId="0" fontId="8" fillId="0" borderId="4" xfId="8" applyFont="1" applyBorder="1" applyAlignment="1">
      <alignment vertical="center"/>
    </xf>
    <xf numFmtId="0" fontId="17" fillId="0" borderId="18" xfId="8" applyFont="1" applyBorder="1" applyAlignment="1">
      <alignment horizontal="center" vertical="center" wrapText="1" shrinkToFit="1"/>
    </xf>
    <xf numFmtId="0" fontId="11" fillId="0" borderId="23" xfId="8" applyFont="1" applyBorder="1" applyAlignment="1">
      <alignment horizontal="center" vertical="center" textRotation="255"/>
    </xf>
    <xf numFmtId="0" fontId="11" fillId="0" borderId="24" xfId="8" applyFont="1" applyBorder="1" applyAlignment="1">
      <alignment horizontal="center" vertical="center" wrapText="1" shrinkToFit="1"/>
    </xf>
    <xf numFmtId="0" fontId="11" fillId="0" borderId="24" xfId="8" applyFont="1" applyBorder="1" applyAlignment="1">
      <alignment horizontal="center" vertical="center"/>
    </xf>
    <xf numFmtId="0" fontId="11" fillId="0" borderId="25" xfId="8" applyFont="1" applyBorder="1" applyAlignment="1">
      <alignment horizontal="center" vertical="center"/>
    </xf>
    <xf numFmtId="0" fontId="11" fillId="0" borderId="25" xfId="8" applyFont="1" applyBorder="1" applyAlignment="1">
      <alignment horizontal="center" vertical="center" wrapText="1"/>
    </xf>
    <xf numFmtId="0" fontId="11" fillId="0" borderId="24" xfId="8" applyFont="1" applyBorder="1" applyAlignment="1">
      <alignment horizontal="center" vertical="center" wrapText="1"/>
    </xf>
    <xf numFmtId="0" fontId="8" fillId="2" borderId="24" xfId="8" applyFont="1" applyFill="1" applyBorder="1" applyAlignment="1">
      <alignment vertical="center"/>
    </xf>
    <xf numFmtId="0" fontId="12" fillId="0" borderId="24" xfId="8" applyFont="1" applyBorder="1" applyAlignment="1">
      <alignment horizontal="center" vertical="center"/>
    </xf>
    <xf numFmtId="0" fontId="13" fillId="0" borderId="22" xfId="8" applyFont="1" applyBorder="1" applyAlignment="1">
      <alignment vertical="center" wrapText="1"/>
    </xf>
    <xf numFmtId="0" fontId="12" fillId="0" borderId="22" xfId="8" applyFont="1" applyBorder="1" applyAlignment="1">
      <alignment vertical="center" wrapText="1"/>
    </xf>
    <xf numFmtId="0" fontId="12" fillId="0" borderId="26" xfId="8" applyFont="1" applyBorder="1" applyAlignment="1">
      <alignment horizontal="center" vertical="center"/>
    </xf>
    <xf numFmtId="0" fontId="8" fillId="2" borderId="7" xfId="8" applyFont="1" applyFill="1" applyBorder="1" applyAlignment="1">
      <alignment horizontal="center" vertical="center"/>
    </xf>
    <xf numFmtId="0" fontId="8" fillId="2" borderId="7" xfId="8" applyFont="1" applyFill="1" applyBorder="1" applyAlignment="1">
      <alignment vertical="center"/>
    </xf>
    <xf numFmtId="0" fontId="8" fillId="0" borderId="7" xfId="8" applyFont="1" applyBorder="1" applyAlignment="1">
      <alignment horizontal="center" vertical="center" shrinkToFit="1"/>
    </xf>
    <xf numFmtId="0" fontId="8" fillId="0" borderId="22" xfId="8" applyNumberFormat="1" applyFont="1" applyBorder="1">
      <alignment vertical="center"/>
    </xf>
    <xf numFmtId="0" fontId="8" fillId="0" borderId="27" xfId="8" applyNumberFormat="1" applyFont="1" applyBorder="1">
      <alignment vertical="center"/>
    </xf>
    <xf numFmtId="0" fontId="8" fillId="2" borderId="21" xfId="7" applyFont="1" applyFill="1" applyBorder="1" applyAlignment="1">
      <alignment horizontal="center" vertical="center" shrinkToFit="1"/>
    </xf>
    <xf numFmtId="0" fontId="8" fillId="2" borderId="21" xfId="8" applyFont="1" applyFill="1" applyBorder="1" applyAlignment="1">
      <alignment vertical="center"/>
    </xf>
    <xf numFmtId="0" fontId="8" fillId="0" borderId="21" xfId="8" applyFont="1" applyBorder="1" applyAlignment="1">
      <alignment horizontal="center" vertical="center" shrinkToFit="1"/>
    </xf>
    <xf numFmtId="0" fontId="8" fillId="0" borderId="2" xfId="8" applyNumberFormat="1" applyFont="1" applyBorder="1">
      <alignment vertical="center"/>
    </xf>
    <xf numFmtId="0" fontId="13" fillId="0" borderId="2" xfId="8" applyFont="1" applyBorder="1" applyAlignment="1">
      <alignment vertical="center" wrapText="1"/>
    </xf>
    <xf numFmtId="0" fontId="8" fillId="0" borderId="2" xfId="8" applyFont="1" applyBorder="1">
      <alignment vertical="center"/>
    </xf>
    <xf numFmtId="0" fontId="12" fillId="0" borderId="2" xfId="8" applyFont="1" applyBorder="1" applyAlignment="1">
      <alignment vertical="center" wrapText="1"/>
    </xf>
    <xf numFmtId="0" fontId="8" fillId="0" borderId="28" xfId="8" applyFont="1" applyBorder="1">
      <alignment vertical="center"/>
    </xf>
    <xf numFmtId="0" fontId="8" fillId="2" borderId="21" xfId="8" applyFont="1" applyFill="1" applyBorder="1" applyAlignment="1">
      <alignment horizontal="center" vertical="center"/>
    </xf>
    <xf numFmtId="178" fontId="8" fillId="0" borderId="2" xfId="8" applyNumberFormat="1" applyFont="1" applyBorder="1">
      <alignment vertical="center"/>
    </xf>
    <xf numFmtId="0" fontId="8" fillId="2" borderId="21" xfId="7" applyFont="1" applyFill="1" applyBorder="1" applyAlignment="1">
      <alignment horizontal="center" vertical="center"/>
    </xf>
    <xf numFmtId="0" fontId="8" fillId="0" borderId="8" xfId="7" applyFont="1" applyBorder="1" applyAlignment="1">
      <alignment horizontal="center" vertical="center" shrinkToFit="1"/>
    </xf>
    <xf numFmtId="0" fontId="8" fillId="0" borderId="7" xfId="7" applyFont="1" applyBorder="1" applyAlignment="1">
      <alignment horizontal="center" vertical="center" shrinkToFit="1"/>
    </xf>
    <xf numFmtId="0" fontId="8" fillId="2" borderId="7" xfId="7" applyFont="1" applyFill="1" applyBorder="1" applyAlignment="1">
      <alignment horizontal="center" vertical="center" shrinkToFit="1"/>
    </xf>
    <xf numFmtId="178" fontId="8" fillId="0" borderId="1" xfId="8" applyNumberFormat="1" applyFont="1" applyBorder="1">
      <alignment vertical="center"/>
    </xf>
    <xf numFmtId="0" fontId="13" fillId="0" borderId="1" xfId="8" applyFont="1" applyBorder="1" applyAlignment="1">
      <alignment vertical="center" wrapText="1"/>
    </xf>
    <xf numFmtId="0" fontId="8" fillId="0" borderId="1" xfId="8" applyFont="1" applyBorder="1">
      <alignment vertical="center"/>
    </xf>
    <xf numFmtId="0" fontId="12" fillId="0" borderId="1" xfId="8" applyFont="1" applyBorder="1" applyAlignment="1">
      <alignment vertical="center" wrapText="1"/>
    </xf>
    <xf numFmtId="0" fontId="8" fillId="0" borderId="29" xfId="8" applyFont="1" applyBorder="1">
      <alignment vertical="center"/>
    </xf>
    <xf numFmtId="176" fontId="1" fillId="0" borderId="0" xfId="8" applyNumberFormat="1" applyFont="1" applyBorder="1" applyAlignment="1">
      <alignment vertical="center"/>
    </xf>
    <xf numFmtId="0" fontId="1" fillId="0" borderId="0" xfId="8" applyFont="1" applyBorder="1">
      <alignment vertical="center"/>
    </xf>
    <xf numFmtId="0" fontId="1" fillId="0" borderId="12" xfId="8" applyFont="1" applyBorder="1">
      <alignment vertical="center"/>
    </xf>
    <xf numFmtId="0" fontId="1" fillId="0" borderId="13" xfId="8" applyFont="1" applyBorder="1" applyAlignment="1">
      <alignment vertical="center"/>
    </xf>
    <xf numFmtId="0" fontId="1" fillId="0" borderId="3" xfId="8" applyFont="1" applyBorder="1">
      <alignment vertical="center"/>
    </xf>
    <xf numFmtId="0" fontId="1" fillId="0" borderId="14" xfId="8" applyFont="1" applyBorder="1">
      <alignment vertical="center"/>
    </xf>
    <xf numFmtId="0" fontId="8" fillId="0" borderId="0" xfId="8" applyFont="1" applyBorder="1">
      <alignment vertical="center"/>
    </xf>
    <xf numFmtId="0" fontId="11" fillId="0" borderId="24" xfId="8" applyFont="1" applyBorder="1" applyAlignment="1">
      <alignment horizontal="center" vertical="center" shrinkToFit="1"/>
    </xf>
    <xf numFmtId="0" fontId="8" fillId="0" borderId="3" xfId="8" applyFont="1" applyBorder="1">
      <alignment vertical="center"/>
    </xf>
    <xf numFmtId="0" fontId="8" fillId="0" borderId="14" xfId="8" applyFont="1" applyBorder="1">
      <alignment vertical="center"/>
    </xf>
    <xf numFmtId="0" fontId="23" fillId="0" borderId="0" xfId="8" applyFont="1">
      <alignment vertical="center"/>
    </xf>
    <xf numFmtId="0" fontId="11" fillId="0" borderId="6" xfId="8" applyFont="1" applyBorder="1" applyAlignment="1">
      <alignment horizontal="right" vertical="center"/>
    </xf>
    <xf numFmtId="0" fontId="9" fillId="0" borderId="3" xfId="8" applyFont="1" applyBorder="1" applyAlignment="1">
      <alignment vertical="center"/>
    </xf>
    <xf numFmtId="0" fontId="9" fillId="0" borderId="0" xfId="8" applyFont="1" applyBorder="1">
      <alignment vertical="center"/>
    </xf>
    <xf numFmtId="0" fontId="9" fillId="0" borderId="0" xfId="8" applyFont="1" applyBorder="1" applyAlignment="1">
      <alignment horizontal="left" vertical="center"/>
    </xf>
    <xf numFmtId="0" fontId="11" fillId="0" borderId="5" xfId="8" applyFont="1" applyBorder="1" applyAlignment="1" applyProtection="1">
      <alignment horizontal="center" vertical="center"/>
      <protection locked="0"/>
    </xf>
    <xf numFmtId="0" fontId="11" fillId="0" borderId="5" xfId="8" applyFont="1" applyBorder="1" applyAlignment="1" applyProtection="1">
      <alignment horizontal="center" vertical="center" wrapText="1" shrinkToFit="1"/>
      <protection locked="0"/>
    </xf>
    <xf numFmtId="0" fontId="11" fillId="0" borderId="5" xfId="8" applyFont="1" applyBorder="1" applyAlignment="1" applyProtection="1">
      <alignment horizontal="center" vertical="center" wrapText="1"/>
      <protection locked="0"/>
    </xf>
    <xf numFmtId="0" fontId="8" fillId="0" borderId="6" xfId="8" applyFont="1" applyBorder="1" applyAlignment="1" applyProtection="1">
      <alignment horizontal="center" vertical="center"/>
      <protection locked="0"/>
    </xf>
    <xf numFmtId="0" fontId="8" fillId="0" borderId="0" xfId="8" applyFont="1" applyBorder="1" applyAlignment="1">
      <alignment horizontal="center" vertical="center"/>
    </xf>
    <xf numFmtId="0" fontId="8" fillId="0" borderId="10" xfId="8" applyFont="1" applyBorder="1" applyAlignment="1">
      <alignment horizontal="center" vertical="center"/>
    </xf>
    <xf numFmtId="0" fontId="11" fillId="0" borderId="6" xfId="8" applyFont="1" applyBorder="1" applyAlignment="1">
      <alignment horizontal="left" vertical="center" indent="1"/>
    </xf>
    <xf numFmtId="0" fontId="11" fillId="0" borderId="19" xfId="8" applyFont="1" applyBorder="1" applyAlignment="1">
      <alignment horizontal="center" vertical="center"/>
    </xf>
    <xf numFmtId="0" fontId="8" fillId="0" borderId="8" xfId="8" applyFont="1" applyBorder="1" applyAlignment="1">
      <alignment horizontal="center" vertical="center"/>
    </xf>
    <xf numFmtId="0" fontId="0" fillId="0" borderId="0" xfId="0"/>
    <xf numFmtId="0" fontId="8" fillId="0" borderId="0" xfId="8" applyFont="1" applyAlignment="1" applyProtection="1">
      <alignment horizontal="center" vertical="center"/>
      <protection locked="0"/>
    </xf>
    <xf numFmtId="0" fontId="24" fillId="0" borderId="0" xfId="8" applyFont="1">
      <alignment vertical="center"/>
    </xf>
    <xf numFmtId="0" fontId="24" fillId="0" borderId="0" xfId="8" applyFont="1" applyAlignment="1">
      <alignment horizontal="left" vertical="center"/>
    </xf>
    <xf numFmtId="0" fontId="25" fillId="0" borderId="0" xfId="8" applyFont="1" applyAlignment="1">
      <alignment vertical="center" wrapText="1"/>
    </xf>
    <xf numFmtId="0" fontId="8" fillId="0" borderId="8" xfId="8" applyFont="1" applyBorder="1" applyAlignment="1">
      <alignment horizontal="center" vertical="center"/>
    </xf>
    <xf numFmtId="0" fontId="9" fillId="0" borderId="3" xfId="8" applyFont="1" applyBorder="1" applyAlignment="1">
      <alignment horizontal="center" vertical="center"/>
    </xf>
    <xf numFmtId="0" fontId="26" fillId="0" borderId="0" xfId="8" applyFont="1" applyAlignment="1">
      <alignment horizontal="center" vertical="center" wrapText="1"/>
    </xf>
    <xf numFmtId="0" fontId="25" fillId="0" borderId="0" xfId="8" applyFont="1" applyAlignment="1">
      <alignment horizontal="center" vertical="center" wrapText="1"/>
    </xf>
    <xf numFmtId="176" fontId="1" fillId="0" borderId="11" xfId="8" applyNumberFormat="1" applyFont="1" applyBorder="1" applyAlignment="1">
      <alignment horizontal="center" vertical="center"/>
    </xf>
    <xf numFmtId="176" fontId="1" fillId="0" borderId="0" xfId="8" applyNumberFormat="1" applyFont="1" applyBorder="1" applyAlignment="1">
      <alignment horizontal="center" vertical="center"/>
    </xf>
    <xf numFmtId="0" fontId="8" fillId="0" borderId="37" xfId="8" applyFont="1" applyBorder="1" applyAlignment="1">
      <alignment horizontal="center" vertical="center" wrapText="1"/>
    </xf>
    <xf numFmtId="0" fontId="8" fillId="0" borderId="9" xfId="8" applyFont="1" applyBorder="1" applyAlignment="1">
      <alignment horizontal="center" vertical="center"/>
    </xf>
    <xf numFmtId="0" fontId="8" fillId="0" borderId="11" xfId="8" applyFont="1" applyBorder="1" applyAlignment="1">
      <alignment horizontal="center" vertical="center" wrapText="1"/>
    </xf>
    <xf numFmtId="0" fontId="8" fillId="0" borderId="0" xfId="8" applyFont="1" applyBorder="1" applyAlignment="1">
      <alignment horizontal="center" vertical="center"/>
    </xf>
    <xf numFmtId="0" fontId="8" fillId="0" borderId="13" xfId="8" applyFont="1" applyBorder="1" applyAlignment="1">
      <alignment horizontal="center" vertical="center"/>
    </xf>
    <xf numFmtId="0" fontId="8" fillId="0" borderId="3" xfId="8" applyFont="1" applyBorder="1" applyAlignment="1">
      <alignment horizontal="center" vertical="center"/>
    </xf>
    <xf numFmtId="0" fontId="9" fillId="0" borderId="6" xfId="8" applyFont="1" applyBorder="1" applyAlignment="1">
      <alignment horizontal="left" vertical="center"/>
    </xf>
    <xf numFmtId="0" fontId="8" fillId="0" borderId="10" xfId="8" applyFont="1" applyBorder="1" applyAlignment="1">
      <alignment horizontal="center" vertical="center"/>
    </xf>
    <xf numFmtId="0" fontId="8" fillId="0" borderId="38" xfId="8" applyFont="1" applyBorder="1" applyAlignment="1">
      <alignment horizontal="center" vertical="center"/>
    </xf>
    <xf numFmtId="0" fontId="8" fillId="0" borderId="15" xfId="8" applyFont="1" applyBorder="1" applyAlignment="1">
      <alignment horizontal="left" vertical="center"/>
    </xf>
    <xf numFmtId="0" fontId="8" fillId="0" borderId="4" xfId="8" applyFont="1" applyBorder="1" applyAlignment="1">
      <alignment horizontal="left" vertical="center"/>
    </xf>
    <xf numFmtId="0" fontId="8" fillId="0" borderId="15" xfId="8" applyFont="1" applyBorder="1" applyAlignment="1">
      <alignment horizontal="center" vertical="center"/>
    </xf>
    <xf numFmtId="0" fontId="8" fillId="0" borderId="6" xfId="8" applyFont="1" applyBorder="1" applyAlignment="1">
      <alignment horizontal="center" vertical="center"/>
    </xf>
    <xf numFmtId="0" fontId="8" fillId="0" borderId="39" xfId="8" applyFont="1" applyBorder="1" applyAlignment="1">
      <alignment horizontal="center" vertical="center"/>
    </xf>
    <xf numFmtId="0" fontId="8" fillId="0" borderId="30" xfId="8" applyFont="1" applyBorder="1" applyAlignment="1">
      <alignment horizontal="left" vertical="center"/>
    </xf>
    <xf numFmtId="0" fontId="8" fillId="0" borderId="40" xfId="8" applyFont="1" applyBorder="1" applyAlignment="1">
      <alignment horizontal="left" vertical="center"/>
    </xf>
    <xf numFmtId="0" fontId="8" fillId="0" borderId="30" xfId="8" applyFont="1" applyBorder="1" applyAlignment="1">
      <alignment horizontal="center" vertical="center"/>
    </xf>
    <xf numFmtId="0" fontId="8" fillId="0" borderId="31" xfId="8" applyFont="1" applyBorder="1" applyAlignment="1">
      <alignment horizontal="center" vertical="center"/>
    </xf>
    <xf numFmtId="0" fontId="8" fillId="0" borderId="41" xfId="8" applyFont="1" applyBorder="1" applyAlignment="1">
      <alignment horizontal="center" vertical="center"/>
    </xf>
    <xf numFmtId="0" fontId="1" fillId="0" borderId="11" xfId="8" applyFont="1" applyBorder="1" applyAlignment="1">
      <alignment horizontal="left" vertical="center"/>
    </xf>
    <xf numFmtId="0" fontId="1" fillId="0" borderId="0" xfId="8" applyFont="1" applyBorder="1" applyAlignment="1">
      <alignment horizontal="left" vertical="center"/>
    </xf>
    <xf numFmtId="0" fontId="1" fillId="0" borderId="12" xfId="8" applyFont="1" applyBorder="1" applyAlignment="1">
      <alignment horizontal="left" vertical="center"/>
    </xf>
    <xf numFmtId="0" fontId="12" fillId="0" borderId="42" xfId="8" applyFont="1" applyBorder="1" applyAlignment="1">
      <alignment horizontal="center" vertical="center"/>
    </xf>
    <xf numFmtId="0" fontId="12" fillId="0" borderId="43" xfId="8" applyFont="1" applyBorder="1" applyAlignment="1">
      <alignment horizontal="center" vertical="center"/>
    </xf>
    <xf numFmtId="0" fontId="11" fillId="0" borderId="44" xfId="8" applyFont="1" applyBorder="1" applyAlignment="1">
      <alignment horizontal="left" vertical="center" indent="1"/>
    </xf>
    <xf numFmtId="0" fontId="11" fillId="0" borderId="6" xfId="8" applyFont="1" applyBorder="1" applyAlignment="1">
      <alignment horizontal="left" vertical="center" indent="1"/>
    </xf>
    <xf numFmtId="0" fontId="8" fillId="0" borderId="6" xfId="8" applyFont="1" applyBorder="1" applyAlignment="1">
      <alignment horizontal="left" vertical="center"/>
    </xf>
    <xf numFmtId="0" fontId="8" fillId="0" borderId="39" xfId="8" applyFont="1" applyBorder="1" applyAlignment="1">
      <alignment horizontal="left" vertical="center"/>
    </xf>
    <xf numFmtId="0" fontId="9" fillId="0" borderId="11" xfId="8" applyFont="1" applyBorder="1" applyAlignment="1">
      <alignment horizontal="center" vertical="center"/>
    </xf>
    <xf numFmtId="0" fontId="9" fillId="0" borderId="0" xfId="8" applyFont="1" applyBorder="1" applyAlignment="1">
      <alignment horizontal="center" vertical="center"/>
    </xf>
    <xf numFmtId="0" fontId="9" fillId="0" borderId="12" xfId="8" applyFont="1" applyBorder="1" applyAlignment="1">
      <alignment horizontal="center" vertical="center"/>
    </xf>
    <xf numFmtId="49" fontId="6" fillId="0" borderId="5" xfId="8" applyNumberFormat="1" applyFont="1" applyBorder="1" applyAlignment="1">
      <alignment horizontal="center" vertical="center"/>
    </xf>
    <xf numFmtId="0" fontId="8" fillId="0" borderId="32" xfId="8" applyFont="1" applyBorder="1" applyAlignment="1">
      <alignment horizontal="center" vertical="center"/>
    </xf>
    <xf numFmtId="0" fontId="8" fillId="0" borderId="33" xfId="8" applyFont="1" applyBorder="1" applyAlignment="1">
      <alignment horizontal="center" vertical="center"/>
    </xf>
    <xf numFmtId="0" fontId="9" fillId="0" borderId="34" xfId="8" applyFont="1" applyBorder="1" applyAlignment="1">
      <alignment horizontal="left" vertical="center"/>
    </xf>
    <xf numFmtId="0" fontId="9" fillId="0" borderId="35" xfId="8" applyFont="1" applyBorder="1" applyAlignment="1">
      <alignment horizontal="left" vertical="center"/>
    </xf>
    <xf numFmtId="0" fontId="9" fillId="0" borderId="36" xfId="8" applyFont="1" applyBorder="1" applyAlignment="1">
      <alignment horizontal="left" vertical="center"/>
    </xf>
    <xf numFmtId="0" fontId="9" fillId="0" borderId="34" xfId="8" applyNumberFormat="1" applyFont="1" applyBorder="1" applyAlignment="1">
      <alignment horizontal="left" vertical="center"/>
    </xf>
    <xf numFmtId="0" fontId="9" fillId="0" borderId="35" xfId="8" applyNumberFormat="1" applyFont="1" applyBorder="1" applyAlignment="1">
      <alignment horizontal="left" vertical="center"/>
    </xf>
    <xf numFmtId="0" fontId="9" fillId="0" borderId="36" xfId="8" applyNumberFormat="1" applyFont="1" applyBorder="1" applyAlignment="1">
      <alignment horizontal="left" vertical="center"/>
    </xf>
    <xf numFmtId="177" fontId="9" fillId="0" borderId="34" xfId="8" applyNumberFormat="1" applyFont="1" applyBorder="1" applyAlignment="1">
      <alignment horizontal="left" vertical="center"/>
    </xf>
    <xf numFmtId="177" fontId="9" fillId="0" borderId="35" xfId="8" applyNumberFormat="1" applyFont="1" applyBorder="1" applyAlignment="1">
      <alignment horizontal="left" vertical="center"/>
    </xf>
    <xf numFmtId="177" fontId="9" fillId="0" borderId="36" xfId="8" applyNumberFormat="1" applyFont="1" applyBorder="1" applyAlignment="1">
      <alignment horizontal="left" vertical="center"/>
    </xf>
    <xf numFmtId="0" fontId="9" fillId="0" borderId="15" xfId="8" applyFont="1" applyBorder="1" applyAlignment="1" applyProtection="1">
      <alignment horizontal="center" vertical="center"/>
      <protection locked="0"/>
    </xf>
    <xf numFmtId="0" fontId="9" fillId="0" borderId="6" xfId="8" applyFont="1" applyBorder="1" applyAlignment="1" applyProtection="1">
      <alignment horizontal="center" vertical="center"/>
      <protection locked="0"/>
    </xf>
    <xf numFmtId="0" fontId="3" fillId="0" borderId="6" xfId="1" applyBorder="1" applyAlignment="1" applyProtection="1">
      <alignment horizontal="center" vertical="center"/>
      <protection locked="0"/>
    </xf>
    <xf numFmtId="0" fontId="8" fillId="0" borderId="6" xfId="8" applyFont="1" applyBorder="1" applyAlignment="1" applyProtection="1">
      <alignment horizontal="center" vertical="center"/>
      <protection locked="0"/>
    </xf>
    <xf numFmtId="0" fontId="8" fillId="0" borderId="4" xfId="8" applyFont="1" applyBorder="1" applyAlignment="1" applyProtection="1">
      <alignment horizontal="center" vertical="center"/>
      <protection locked="0"/>
    </xf>
    <xf numFmtId="0" fontId="15" fillId="0" borderId="6" xfId="8" applyFont="1" applyBorder="1" applyAlignment="1">
      <alignment horizontal="left" vertical="center"/>
    </xf>
    <xf numFmtId="0" fontId="15" fillId="0" borderId="4" xfId="8" applyFont="1" applyBorder="1" applyAlignment="1">
      <alignment horizontal="left" vertical="center"/>
    </xf>
    <xf numFmtId="0" fontId="1" fillId="0" borderId="10" xfId="8" applyFont="1" applyBorder="1" applyAlignment="1">
      <alignment horizontal="left" vertical="center"/>
    </xf>
    <xf numFmtId="0" fontId="9" fillId="0" borderId="10" xfId="8" applyFont="1" applyBorder="1" applyAlignment="1">
      <alignment horizontal="left" vertical="center"/>
    </xf>
    <xf numFmtId="0" fontId="9" fillId="0" borderId="10" xfId="8" applyFont="1" applyBorder="1" applyAlignment="1">
      <alignment horizontal="center" vertical="center"/>
    </xf>
    <xf numFmtId="0" fontId="19" fillId="0" borderId="0" xfId="0" applyFont="1" applyAlignment="1">
      <alignment horizontal="center"/>
    </xf>
    <xf numFmtId="0" fontId="12" fillId="0" borderId="5" xfId="8" applyFont="1" applyBorder="1" applyAlignment="1" applyProtection="1">
      <alignment horizontal="center" vertical="center"/>
      <protection locked="0"/>
    </xf>
  </cellXfs>
  <cellStyles count="9">
    <cellStyle name="ハイパーリンク" xfId="1" builtinId="8"/>
    <cellStyle name="ハイパーリンク 2" xfId="2"/>
    <cellStyle name="標準" xfId="0" builtinId="0"/>
    <cellStyle name="標準 2" xfId="3"/>
    <cellStyle name="標準 3" xfId="4"/>
    <cellStyle name="標準 4" xfId="5"/>
    <cellStyle name="標準 5" xfId="6"/>
    <cellStyle name="標準_2008_08月地区新人総体申込一覧表" xfId="7"/>
    <cellStyle name="標準_陸上競技 (1)" xfId="8"/>
  </cellStyles>
  <dxfs count="0"/>
  <tableStyles count="0" defaultTableStyle="TableStyleMedium9" defaultPivotStyle="PivotStyleLight16"/>
  <colors>
    <mruColors>
      <color rgb="FFCC0000"/>
      <color rgb="FF0000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19050</xdr:colOff>
      <xdr:row>44</xdr:row>
      <xdr:rowOff>0</xdr:rowOff>
    </xdr:from>
    <xdr:to>
      <xdr:col>13</xdr:col>
      <xdr:colOff>428625</xdr:colOff>
      <xdr:row>44</xdr:row>
      <xdr:rowOff>0</xdr:rowOff>
    </xdr:to>
    <xdr:sp macro="" textlink="">
      <xdr:nvSpPr>
        <xdr:cNvPr id="2" name="Oval 1"/>
        <xdr:cNvSpPr>
          <a:spLocks noChangeArrowheads="1"/>
        </xdr:cNvSpPr>
      </xdr:nvSpPr>
      <xdr:spPr bwMode="auto">
        <a:xfrm>
          <a:off x="7505700" y="16211550"/>
          <a:ext cx="409575" cy="0"/>
        </a:xfrm>
        <a:prstGeom prst="ellipse">
          <a:avLst/>
        </a:prstGeom>
        <a:noFill/>
        <a:ln w="9525">
          <a:solidFill>
            <a:srgbClr val="000000"/>
          </a:solidFill>
          <a:round/>
          <a:headEnd/>
          <a:tailEnd/>
        </a:ln>
      </xdr:spPr>
    </xdr:sp>
    <xdr:clientData/>
  </xdr:twoCellAnchor>
  <xdr:twoCellAnchor>
    <xdr:from>
      <xdr:col>13</xdr:col>
      <xdr:colOff>428625</xdr:colOff>
      <xdr:row>44</xdr:row>
      <xdr:rowOff>0</xdr:rowOff>
    </xdr:from>
    <xdr:to>
      <xdr:col>13</xdr:col>
      <xdr:colOff>714375</xdr:colOff>
      <xdr:row>44</xdr:row>
      <xdr:rowOff>0</xdr:rowOff>
    </xdr:to>
    <xdr:sp macro="" textlink="">
      <xdr:nvSpPr>
        <xdr:cNvPr id="3" name="Oval 2"/>
        <xdr:cNvSpPr>
          <a:spLocks noChangeArrowheads="1"/>
        </xdr:cNvSpPr>
      </xdr:nvSpPr>
      <xdr:spPr bwMode="auto">
        <a:xfrm>
          <a:off x="7915275" y="16211550"/>
          <a:ext cx="285750" cy="0"/>
        </a:xfrm>
        <a:prstGeom prst="ellipse">
          <a:avLst/>
        </a:prstGeom>
        <a:noFill/>
        <a:ln w="9525">
          <a:solidFill>
            <a:srgbClr val="000000"/>
          </a:solidFill>
          <a:round/>
          <a:headEnd/>
          <a:tailEnd/>
        </a:ln>
      </xdr:spPr>
    </xdr:sp>
    <xdr:clientData/>
  </xdr:twoCellAnchor>
  <xdr:twoCellAnchor>
    <xdr:from>
      <xdr:col>13</xdr:col>
      <xdr:colOff>19050</xdr:colOff>
      <xdr:row>44</xdr:row>
      <xdr:rowOff>0</xdr:rowOff>
    </xdr:from>
    <xdr:to>
      <xdr:col>13</xdr:col>
      <xdr:colOff>428625</xdr:colOff>
      <xdr:row>44</xdr:row>
      <xdr:rowOff>0</xdr:rowOff>
    </xdr:to>
    <xdr:sp macro="" textlink="">
      <xdr:nvSpPr>
        <xdr:cNvPr id="4" name="Oval 3"/>
        <xdr:cNvSpPr>
          <a:spLocks noChangeArrowheads="1"/>
        </xdr:cNvSpPr>
      </xdr:nvSpPr>
      <xdr:spPr bwMode="auto">
        <a:xfrm>
          <a:off x="7505700" y="16211550"/>
          <a:ext cx="409575" cy="0"/>
        </a:xfrm>
        <a:prstGeom prst="ellipse">
          <a:avLst/>
        </a:prstGeom>
        <a:noFill/>
        <a:ln w="9525">
          <a:solidFill>
            <a:srgbClr val="000000"/>
          </a:solidFill>
          <a:round/>
          <a:headEnd/>
          <a:tailEnd/>
        </a:ln>
      </xdr:spPr>
    </xdr:sp>
    <xdr:clientData/>
  </xdr:twoCellAnchor>
  <xdr:twoCellAnchor>
    <xdr:from>
      <xdr:col>13</xdr:col>
      <xdr:colOff>428625</xdr:colOff>
      <xdr:row>44</xdr:row>
      <xdr:rowOff>0</xdr:rowOff>
    </xdr:from>
    <xdr:to>
      <xdr:col>13</xdr:col>
      <xdr:colOff>714375</xdr:colOff>
      <xdr:row>44</xdr:row>
      <xdr:rowOff>0</xdr:rowOff>
    </xdr:to>
    <xdr:sp macro="" textlink="">
      <xdr:nvSpPr>
        <xdr:cNvPr id="5" name="Oval 4"/>
        <xdr:cNvSpPr>
          <a:spLocks noChangeArrowheads="1"/>
        </xdr:cNvSpPr>
      </xdr:nvSpPr>
      <xdr:spPr bwMode="auto">
        <a:xfrm>
          <a:off x="7915275" y="16211550"/>
          <a:ext cx="285750" cy="0"/>
        </a:xfrm>
        <a:prstGeom prst="ellipse">
          <a:avLst/>
        </a:prstGeom>
        <a:noFill/>
        <a:ln w="9525">
          <a:solidFill>
            <a:srgbClr val="000000"/>
          </a:solidFill>
          <a:round/>
          <a:headEnd/>
          <a:tailEnd/>
        </a:ln>
      </xdr:spPr>
    </xdr:sp>
    <xdr:clientData/>
  </xdr:twoCellAnchor>
  <xdr:twoCellAnchor>
    <xdr:from>
      <xdr:col>13</xdr:col>
      <xdr:colOff>428625</xdr:colOff>
      <xdr:row>44</xdr:row>
      <xdr:rowOff>0</xdr:rowOff>
    </xdr:from>
    <xdr:to>
      <xdr:col>13</xdr:col>
      <xdr:colOff>714375</xdr:colOff>
      <xdr:row>44</xdr:row>
      <xdr:rowOff>0</xdr:rowOff>
    </xdr:to>
    <xdr:sp macro="" textlink="">
      <xdr:nvSpPr>
        <xdr:cNvPr id="6" name="Oval 5"/>
        <xdr:cNvSpPr>
          <a:spLocks noChangeArrowheads="1"/>
        </xdr:cNvSpPr>
      </xdr:nvSpPr>
      <xdr:spPr bwMode="auto">
        <a:xfrm>
          <a:off x="7915275" y="16211550"/>
          <a:ext cx="285750" cy="0"/>
        </a:xfrm>
        <a:prstGeom prst="ellipse">
          <a:avLst/>
        </a:prstGeom>
        <a:noFill/>
        <a:ln w="9525">
          <a:solidFill>
            <a:srgbClr val="000000"/>
          </a:solidFill>
          <a:round/>
          <a:headEnd/>
          <a:tailEnd/>
        </a:ln>
      </xdr:spPr>
    </xdr:sp>
    <xdr:clientData/>
  </xdr:twoCellAnchor>
  <xdr:twoCellAnchor>
    <xdr:from>
      <xdr:col>13</xdr:col>
      <xdr:colOff>19050</xdr:colOff>
      <xdr:row>44</xdr:row>
      <xdr:rowOff>0</xdr:rowOff>
    </xdr:from>
    <xdr:to>
      <xdr:col>13</xdr:col>
      <xdr:colOff>428625</xdr:colOff>
      <xdr:row>44</xdr:row>
      <xdr:rowOff>0</xdr:rowOff>
    </xdr:to>
    <xdr:sp macro="" textlink="">
      <xdr:nvSpPr>
        <xdr:cNvPr id="7" name="Oval 6"/>
        <xdr:cNvSpPr>
          <a:spLocks noChangeArrowheads="1"/>
        </xdr:cNvSpPr>
      </xdr:nvSpPr>
      <xdr:spPr bwMode="auto">
        <a:xfrm>
          <a:off x="7505700" y="16211550"/>
          <a:ext cx="409575" cy="0"/>
        </a:xfrm>
        <a:prstGeom prst="ellipse">
          <a:avLst/>
        </a:prstGeom>
        <a:noFill/>
        <a:ln w="9525">
          <a:solidFill>
            <a:srgbClr val="000000"/>
          </a:solidFill>
          <a:round/>
          <a:headEnd/>
          <a:tailEnd/>
        </a:ln>
      </xdr:spPr>
    </xdr:sp>
    <xdr:clientData/>
  </xdr:twoCellAnchor>
  <xdr:twoCellAnchor>
    <xdr:from>
      <xdr:col>4</xdr:col>
      <xdr:colOff>28575</xdr:colOff>
      <xdr:row>44</xdr:row>
      <xdr:rowOff>0</xdr:rowOff>
    </xdr:from>
    <xdr:to>
      <xdr:col>5</xdr:col>
      <xdr:colOff>247650</xdr:colOff>
      <xdr:row>44</xdr:row>
      <xdr:rowOff>0</xdr:rowOff>
    </xdr:to>
    <xdr:sp macro="" textlink="">
      <xdr:nvSpPr>
        <xdr:cNvPr id="8" name="Oval 7"/>
        <xdr:cNvSpPr>
          <a:spLocks noChangeArrowheads="1"/>
        </xdr:cNvSpPr>
      </xdr:nvSpPr>
      <xdr:spPr bwMode="auto">
        <a:xfrm>
          <a:off x="1371600" y="16211550"/>
          <a:ext cx="447675" cy="0"/>
        </a:xfrm>
        <a:prstGeom prst="ellipse">
          <a:avLst/>
        </a:prstGeom>
        <a:noFill/>
        <a:ln w="9525">
          <a:solidFill>
            <a:srgbClr val="000000"/>
          </a:solidFill>
          <a:round/>
          <a:headEnd/>
          <a:tailEnd/>
        </a:ln>
      </xdr:spPr>
    </xdr:sp>
    <xdr:clientData/>
  </xdr:twoCellAnchor>
  <xdr:twoCellAnchor>
    <xdr:from>
      <xdr:col>4</xdr:col>
      <xdr:colOff>19050</xdr:colOff>
      <xdr:row>44</xdr:row>
      <xdr:rowOff>0</xdr:rowOff>
    </xdr:from>
    <xdr:to>
      <xdr:col>5</xdr:col>
      <xdr:colOff>228600</xdr:colOff>
      <xdr:row>44</xdr:row>
      <xdr:rowOff>0</xdr:rowOff>
    </xdr:to>
    <xdr:sp macro="" textlink="">
      <xdr:nvSpPr>
        <xdr:cNvPr id="9" name="Oval 8"/>
        <xdr:cNvSpPr>
          <a:spLocks noChangeArrowheads="1"/>
        </xdr:cNvSpPr>
      </xdr:nvSpPr>
      <xdr:spPr bwMode="auto">
        <a:xfrm>
          <a:off x="1362075" y="16211550"/>
          <a:ext cx="438150" cy="0"/>
        </a:xfrm>
        <a:prstGeom prst="ellipse">
          <a:avLst/>
        </a:prstGeom>
        <a:noFill/>
        <a:ln w="9525">
          <a:solidFill>
            <a:srgbClr val="000000"/>
          </a:solidFill>
          <a:round/>
          <a:headEnd/>
          <a:tailEnd/>
        </a:ln>
      </xdr:spPr>
    </xdr:sp>
    <xdr:clientData/>
  </xdr:twoCellAnchor>
  <xdr:twoCellAnchor>
    <xdr:from>
      <xdr:col>13</xdr:col>
      <xdr:colOff>19050</xdr:colOff>
      <xdr:row>79</xdr:row>
      <xdr:rowOff>0</xdr:rowOff>
    </xdr:from>
    <xdr:to>
      <xdr:col>13</xdr:col>
      <xdr:colOff>428625</xdr:colOff>
      <xdr:row>79</xdr:row>
      <xdr:rowOff>0</xdr:rowOff>
    </xdr:to>
    <xdr:sp macro="" textlink="">
      <xdr:nvSpPr>
        <xdr:cNvPr id="10" name="Oval 9"/>
        <xdr:cNvSpPr>
          <a:spLocks noChangeArrowheads="1"/>
        </xdr:cNvSpPr>
      </xdr:nvSpPr>
      <xdr:spPr bwMode="auto">
        <a:xfrm>
          <a:off x="7505700" y="28975050"/>
          <a:ext cx="409575" cy="0"/>
        </a:xfrm>
        <a:prstGeom prst="ellipse">
          <a:avLst/>
        </a:prstGeom>
        <a:noFill/>
        <a:ln w="9525">
          <a:solidFill>
            <a:srgbClr val="000000"/>
          </a:solidFill>
          <a:round/>
          <a:headEnd/>
          <a:tailEnd/>
        </a:ln>
      </xdr:spPr>
    </xdr:sp>
    <xdr:clientData/>
  </xdr:twoCellAnchor>
  <xdr:twoCellAnchor>
    <xdr:from>
      <xdr:col>13</xdr:col>
      <xdr:colOff>428625</xdr:colOff>
      <xdr:row>79</xdr:row>
      <xdr:rowOff>0</xdr:rowOff>
    </xdr:from>
    <xdr:to>
      <xdr:col>13</xdr:col>
      <xdr:colOff>714375</xdr:colOff>
      <xdr:row>79</xdr:row>
      <xdr:rowOff>0</xdr:rowOff>
    </xdr:to>
    <xdr:sp macro="" textlink="">
      <xdr:nvSpPr>
        <xdr:cNvPr id="11" name="Oval 10"/>
        <xdr:cNvSpPr>
          <a:spLocks noChangeArrowheads="1"/>
        </xdr:cNvSpPr>
      </xdr:nvSpPr>
      <xdr:spPr bwMode="auto">
        <a:xfrm>
          <a:off x="7915275" y="28975050"/>
          <a:ext cx="285750" cy="0"/>
        </a:xfrm>
        <a:prstGeom prst="ellipse">
          <a:avLst/>
        </a:prstGeom>
        <a:noFill/>
        <a:ln w="9525">
          <a:solidFill>
            <a:srgbClr val="000000"/>
          </a:solidFill>
          <a:round/>
          <a:headEnd/>
          <a:tailEnd/>
        </a:ln>
      </xdr:spPr>
    </xdr:sp>
    <xdr:clientData/>
  </xdr:twoCellAnchor>
  <xdr:twoCellAnchor>
    <xdr:from>
      <xdr:col>13</xdr:col>
      <xdr:colOff>19050</xdr:colOff>
      <xdr:row>79</xdr:row>
      <xdr:rowOff>0</xdr:rowOff>
    </xdr:from>
    <xdr:to>
      <xdr:col>13</xdr:col>
      <xdr:colOff>428625</xdr:colOff>
      <xdr:row>79</xdr:row>
      <xdr:rowOff>0</xdr:rowOff>
    </xdr:to>
    <xdr:sp macro="" textlink="">
      <xdr:nvSpPr>
        <xdr:cNvPr id="12" name="Oval 11"/>
        <xdr:cNvSpPr>
          <a:spLocks noChangeArrowheads="1"/>
        </xdr:cNvSpPr>
      </xdr:nvSpPr>
      <xdr:spPr bwMode="auto">
        <a:xfrm>
          <a:off x="7505700" y="28975050"/>
          <a:ext cx="409575" cy="0"/>
        </a:xfrm>
        <a:prstGeom prst="ellipse">
          <a:avLst/>
        </a:prstGeom>
        <a:noFill/>
        <a:ln w="9525">
          <a:solidFill>
            <a:srgbClr val="000000"/>
          </a:solidFill>
          <a:round/>
          <a:headEnd/>
          <a:tailEnd/>
        </a:ln>
      </xdr:spPr>
    </xdr:sp>
    <xdr:clientData/>
  </xdr:twoCellAnchor>
  <xdr:twoCellAnchor>
    <xdr:from>
      <xdr:col>13</xdr:col>
      <xdr:colOff>428625</xdr:colOff>
      <xdr:row>79</xdr:row>
      <xdr:rowOff>0</xdr:rowOff>
    </xdr:from>
    <xdr:to>
      <xdr:col>13</xdr:col>
      <xdr:colOff>714375</xdr:colOff>
      <xdr:row>79</xdr:row>
      <xdr:rowOff>0</xdr:rowOff>
    </xdr:to>
    <xdr:sp macro="" textlink="">
      <xdr:nvSpPr>
        <xdr:cNvPr id="13" name="Oval 12"/>
        <xdr:cNvSpPr>
          <a:spLocks noChangeArrowheads="1"/>
        </xdr:cNvSpPr>
      </xdr:nvSpPr>
      <xdr:spPr bwMode="auto">
        <a:xfrm>
          <a:off x="7915275" y="28975050"/>
          <a:ext cx="285750" cy="0"/>
        </a:xfrm>
        <a:prstGeom prst="ellipse">
          <a:avLst/>
        </a:prstGeom>
        <a:noFill/>
        <a:ln w="9525">
          <a:solidFill>
            <a:srgbClr val="000000"/>
          </a:solidFill>
          <a:round/>
          <a:headEnd/>
          <a:tailEnd/>
        </a:ln>
      </xdr:spPr>
    </xdr:sp>
    <xdr:clientData/>
  </xdr:twoCellAnchor>
  <xdr:twoCellAnchor>
    <xdr:from>
      <xdr:col>13</xdr:col>
      <xdr:colOff>428625</xdr:colOff>
      <xdr:row>79</xdr:row>
      <xdr:rowOff>0</xdr:rowOff>
    </xdr:from>
    <xdr:to>
      <xdr:col>13</xdr:col>
      <xdr:colOff>714375</xdr:colOff>
      <xdr:row>79</xdr:row>
      <xdr:rowOff>0</xdr:rowOff>
    </xdr:to>
    <xdr:sp macro="" textlink="">
      <xdr:nvSpPr>
        <xdr:cNvPr id="14" name="Oval 13"/>
        <xdr:cNvSpPr>
          <a:spLocks noChangeArrowheads="1"/>
        </xdr:cNvSpPr>
      </xdr:nvSpPr>
      <xdr:spPr bwMode="auto">
        <a:xfrm>
          <a:off x="7915275" y="28975050"/>
          <a:ext cx="285750" cy="0"/>
        </a:xfrm>
        <a:prstGeom prst="ellipse">
          <a:avLst/>
        </a:prstGeom>
        <a:noFill/>
        <a:ln w="9525">
          <a:solidFill>
            <a:srgbClr val="000000"/>
          </a:solidFill>
          <a:round/>
          <a:headEnd/>
          <a:tailEnd/>
        </a:ln>
      </xdr:spPr>
    </xdr:sp>
    <xdr:clientData/>
  </xdr:twoCellAnchor>
  <xdr:twoCellAnchor>
    <xdr:from>
      <xdr:col>13</xdr:col>
      <xdr:colOff>19050</xdr:colOff>
      <xdr:row>79</xdr:row>
      <xdr:rowOff>0</xdr:rowOff>
    </xdr:from>
    <xdr:to>
      <xdr:col>13</xdr:col>
      <xdr:colOff>428625</xdr:colOff>
      <xdr:row>79</xdr:row>
      <xdr:rowOff>0</xdr:rowOff>
    </xdr:to>
    <xdr:sp macro="" textlink="">
      <xdr:nvSpPr>
        <xdr:cNvPr id="15" name="Oval 14"/>
        <xdr:cNvSpPr>
          <a:spLocks noChangeArrowheads="1"/>
        </xdr:cNvSpPr>
      </xdr:nvSpPr>
      <xdr:spPr bwMode="auto">
        <a:xfrm>
          <a:off x="7505700" y="28975050"/>
          <a:ext cx="409575" cy="0"/>
        </a:xfrm>
        <a:prstGeom prst="ellipse">
          <a:avLst/>
        </a:prstGeom>
        <a:noFill/>
        <a:ln w="9525">
          <a:solidFill>
            <a:srgbClr val="000000"/>
          </a:solidFill>
          <a:round/>
          <a:headEnd/>
          <a:tailEnd/>
        </a:ln>
      </xdr:spPr>
    </xdr:sp>
    <xdr:clientData/>
  </xdr:twoCellAnchor>
  <xdr:twoCellAnchor>
    <xdr:from>
      <xdr:col>4</xdr:col>
      <xdr:colOff>28575</xdr:colOff>
      <xdr:row>79</xdr:row>
      <xdr:rowOff>0</xdr:rowOff>
    </xdr:from>
    <xdr:to>
      <xdr:col>5</xdr:col>
      <xdr:colOff>247650</xdr:colOff>
      <xdr:row>79</xdr:row>
      <xdr:rowOff>0</xdr:rowOff>
    </xdr:to>
    <xdr:sp macro="" textlink="">
      <xdr:nvSpPr>
        <xdr:cNvPr id="16" name="Oval 15"/>
        <xdr:cNvSpPr>
          <a:spLocks noChangeArrowheads="1"/>
        </xdr:cNvSpPr>
      </xdr:nvSpPr>
      <xdr:spPr bwMode="auto">
        <a:xfrm>
          <a:off x="1371600" y="28975050"/>
          <a:ext cx="447675" cy="0"/>
        </a:xfrm>
        <a:prstGeom prst="ellipse">
          <a:avLst/>
        </a:prstGeom>
        <a:noFill/>
        <a:ln w="9525">
          <a:solidFill>
            <a:srgbClr val="000000"/>
          </a:solidFill>
          <a:round/>
          <a:headEnd/>
          <a:tailEnd/>
        </a:ln>
      </xdr:spPr>
    </xdr:sp>
    <xdr:clientData/>
  </xdr:twoCellAnchor>
  <xdr:twoCellAnchor>
    <xdr:from>
      <xdr:col>4</xdr:col>
      <xdr:colOff>19050</xdr:colOff>
      <xdr:row>79</xdr:row>
      <xdr:rowOff>0</xdr:rowOff>
    </xdr:from>
    <xdr:to>
      <xdr:col>5</xdr:col>
      <xdr:colOff>228600</xdr:colOff>
      <xdr:row>79</xdr:row>
      <xdr:rowOff>0</xdr:rowOff>
    </xdr:to>
    <xdr:sp macro="" textlink="">
      <xdr:nvSpPr>
        <xdr:cNvPr id="17" name="Oval 16"/>
        <xdr:cNvSpPr>
          <a:spLocks noChangeArrowheads="1"/>
        </xdr:cNvSpPr>
      </xdr:nvSpPr>
      <xdr:spPr bwMode="auto">
        <a:xfrm>
          <a:off x="1362075" y="28975050"/>
          <a:ext cx="438150" cy="0"/>
        </a:xfrm>
        <a:prstGeom prst="ellipse">
          <a:avLst/>
        </a:prstGeom>
        <a:noFill/>
        <a:ln w="9525">
          <a:solidFill>
            <a:srgbClr val="000000"/>
          </a:solidFill>
          <a:round/>
          <a:headEnd/>
          <a:tailEnd/>
        </a:ln>
      </xdr:spPr>
    </xdr:sp>
    <xdr:clientData/>
  </xdr:twoCellAnchor>
  <xdr:twoCellAnchor>
    <xdr:from>
      <xdr:col>13</xdr:col>
      <xdr:colOff>19050</xdr:colOff>
      <xdr:row>114</xdr:row>
      <xdr:rowOff>0</xdr:rowOff>
    </xdr:from>
    <xdr:to>
      <xdr:col>13</xdr:col>
      <xdr:colOff>428625</xdr:colOff>
      <xdr:row>114</xdr:row>
      <xdr:rowOff>0</xdr:rowOff>
    </xdr:to>
    <xdr:sp macro="" textlink="">
      <xdr:nvSpPr>
        <xdr:cNvPr id="18" name="Oval 17"/>
        <xdr:cNvSpPr>
          <a:spLocks noChangeArrowheads="1"/>
        </xdr:cNvSpPr>
      </xdr:nvSpPr>
      <xdr:spPr bwMode="auto">
        <a:xfrm>
          <a:off x="7505700" y="41738550"/>
          <a:ext cx="409575" cy="0"/>
        </a:xfrm>
        <a:prstGeom prst="ellipse">
          <a:avLst/>
        </a:prstGeom>
        <a:noFill/>
        <a:ln w="9525">
          <a:solidFill>
            <a:srgbClr val="000000"/>
          </a:solidFill>
          <a:round/>
          <a:headEnd/>
          <a:tailEnd/>
        </a:ln>
      </xdr:spPr>
    </xdr:sp>
    <xdr:clientData/>
  </xdr:twoCellAnchor>
  <xdr:twoCellAnchor>
    <xdr:from>
      <xdr:col>13</xdr:col>
      <xdr:colOff>428625</xdr:colOff>
      <xdr:row>114</xdr:row>
      <xdr:rowOff>0</xdr:rowOff>
    </xdr:from>
    <xdr:to>
      <xdr:col>13</xdr:col>
      <xdr:colOff>714375</xdr:colOff>
      <xdr:row>114</xdr:row>
      <xdr:rowOff>0</xdr:rowOff>
    </xdr:to>
    <xdr:sp macro="" textlink="">
      <xdr:nvSpPr>
        <xdr:cNvPr id="19" name="Oval 18"/>
        <xdr:cNvSpPr>
          <a:spLocks noChangeArrowheads="1"/>
        </xdr:cNvSpPr>
      </xdr:nvSpPr>
      <xdr:spPr bwMode="auto">
        <a:xfrm>
          <a:off x="7915275" y="41738550"/>
          <a:ext cx="285750" cy="0"/>
        </a:xfrm>
        <a:prstGeom prst="ellipse">
          <a:avLst/>
        </a:prstGeom>
        <a:noFill/>
        <a:ln w="9525">
          <a:solidFill>
            <a:srgbClr val="000000"/>
          </a:solidFill>
          <a:round/>
          <a:headEnd/>
          <a:tailEnd/>
        </a:ln>
      </xdr:spPr>
    </xdr:sp>
    <xdr:clientData/>
  </xdr:twoCellAnchor>
  <xdr:twoCellAnchor>
    <xdr:from>
      <xdr:col>13</xdr:col>
      <xdr:colOff>19050</xdr:colOff>
      <xdr:row>114</xdr:row>
      <xdr:rowOff>0</xdr:rowOff>
    </xdr:from>
    <xdr:to>
      <xdr:col>13</xdr:col>
      <xdr:colOff>428625</xdr:colOff>
      <xdr:row>114</xdr:row>
      <xdr:rowOff>0</xdr:rowOff>
    </xdr:to>
    <xdr:sp macro="" textlink="">
      <xdr:nvSpPr>
        <xdr:cNvPr id="20" name="Oval 19"/>
        <xdr:cNvSpPr>
          <a:spLocks noChangeArrowheads="1"/>
        </xdr:cNvSpPr>
      </xdr:nvSpPr>
      <xdr:spPr bwMode="auto">
        <a:xfrm>
          <a:off x="7505700" y="41738550"/>
          <a:ext cx="409575" cy="0"/>
        </a:xfrm>
        <a:prstGeom prst="ellipse">
          <a:avLst/>
        </a:prstGeom>
        <a:noFill/>
        <a:ln w="9525">
          <a:solidFill>
            <a:srgbClr val="000000"/>
          </a:solidFill>
          <a:round/>
          <a:headEnd/>
          <a:tailEnd/>
        </a:ln>
      </xdr:spPr>
    </xdr:sp>
    <xdr:clientData/>
  </xdr:twoCellAnchor>
  <xdr:twoCellAnchor>
    <xdr:from>
      <xdr:col>13</xdr:col>
      <xdr:colOff>428625</xdr:colOff>
      <xdr:row>114</xdr:row>
      <xdr:rowOff>0</xdr:rowOff>
    </xdr:from>
    <xdr:to>
      <xdr:col>13</xdr:col>
      <xdr:colOff>714375</xdr:colOff>
      <xdr:row>114</xdr:row>
      <xdr:rowOff>0</xdr:rowOff>
    </xdr:to>
    <xdr:sp macro="" textlink="">
      <xdr:nvSpPr>
        <xdr:cNvPr id="21" name="Oval 20"/>
        <xdr:cNvSpPr>
          <a:spLocks noChangeArrowheads="1"/>
        </xdr:cNvSpPr>
      </xdr:nvSpPr>
      <xdr:spPr bwMode="auto">
        <a:xfrm>
          <a:off x="7915275" y="41738550"/>
          <a:ext cx="285750" cy="0"/>
        </a:xfrm>
        <a:prstGeom prst="ellipse">
          <a:avLst/>
        </a:prstGeom>
        <a:noFill/>
        <a:ln w="9525">
          <a:solidFill>
            <a:srgbClr val="000000"/>
          </a:solidFill>
          <a:round/>
          <a:headEnd/>
          <a:tailEnd/>
        </a:ln>
      </xdr:spPr>
    </xdr:sp>
    <xdr:clientData/>
  </xdr:twoCellAnchor>
  <xdr:twoCellAnchor>
    <xdr:from>
      <xdr:col>13</xdr:col>
      <xdr:colOff>428625</xdr:colOff>
      <xdr:row>114</xdr:row>
      <xdr:rowOff>0</xdr:rowOff>
    </xdr:from>
    <xdr:to>
      <xdr:col>13</xdr:col>
      <xdr:colOff>714375</xdr:colOff>
      <xdr:row>114</xdr:row>
      <xdr:rowOff>0</xdr:rowOff>
    </xdr:to>
    <xdr:sp macro="" textlink="">
      <xdr:nvSpPr>
        <xdr:cNvPr id="22" name="Oval 21"/>
        <xdr:cNvSpPr>
          <a:spLocks noChangeArrowheads="1"/>
        </xdr:cNvSpPr>
      </xdr:nvSpPr>
      <xdr:spPr bwMode="auto">
        <a:xfrm>
          <a:off x="7915275" y="41738550"/>
          <a:ext cx="285750" cy="0"/>
        </a:xfrm>
        <a:prstGeom prst="ellipse">
          <a:avLst/>
        </a:prstGeom>
        <a:noFill/>
        <a:ln w="9525">
          <a:solidFill>
            <a:srgbClr val="000000"/>
          </a:solidFill>
          <a:round/>
          <a:headEnd/>
          <a:tailEnd/>
        </a:ln>
      </xdr:spPr>
    </xdr:sp>
    <xdr:clientData/>
  </xdr:twoCellAnchor>
  <xdr:twoCellAnchor>
    <xdr:from>
      <xdr:col>13</xdr:col>
      <xdr:colOff>19050</xdr:colOff>
      <xdr:row>114</xdr:row>
      <xdr:rowOff>0</xdr:rowOff>
    </xdr:from>
    <xdr:to>
      <xdr:col>13</xdr:col>
      <xdr:colOff>428625</xdr:colOff>
      <xdr:row>114</xdr:row>
      <xdr:rowOff>0</xdr:rowOff>
    </xdr:to>
    <xdr:sp macro="" textlink="">
      <xdr:nvSpPr>
        <xdr:cNvPr id="23" name="Oval 22"/>
        <xdr:cNvSpPr>
          <a:spLocks noChangeArrowheads="1"/>
        </xdr:cNvSpPr>
      </xdr:nvSpPr>
      <xdr:spPr bwMode="auto">
        <a:xfrm>
          <a:off x="7505700" y="41738550"/>
          <a:ext cx="409575" cy="0"/>
        </a:xfrm>
        <a:prstGeom prst="ellipse">
          <a:avLst/>
        </a:prstGeom>
        <a:noFill/>
        <a:ln w="9525">
          <a:solidFill>
            <a:srgbClr val="000000"/>
          </a:solidFill>
          <a:round/>
          <a:headEnd/>
          <a:tailEnd/>
        </a:ln>
      </xdr:spPr>
    </xdr:sp>
    <xdr:clientData/>
  </xdr:twoCellAnchor>
  <xdr:twoCellAnchor>
    <xdr:from>
      <xdr:col>4</xdr:col>
      <xdr:colOff>28575</xdr:colOff>
      <xdr:row>114</xdr:row>
      <xdr:rowOff>0</xdr:rowOff>
    </xdr:from>
    <xdr:to>
      <xdr:col>5</xdr:col>
      <xdr:colOff>247650</xdr:colOff>
      <xdr:row>114</xdr:row>
      <xdr:rowOff>0</xdr:rowOff>
    </xdr:to>
    <xdr:sp macro="" textlink="">
      <xdr:nvSpPr>
        <xdr:cNvPr id="24" name="Oval 23"/>
        <xdr:cNvSpPr>
          <a:spLocks noChangeArrowheads="1"/>
        </xdr:cNvSpPr>
      </xdr:nvSpPr>
      <xdr:spPr bwMode="auto">
        <a:xfrm>
          <a:off x="1371600" y="41738550"/>
          <a:ext cx="447675" cy="0"/>
        </a:xfrm>
        <a:prstGeom prst="ellipse">
          <a:avLst/>
        </a:prstGeom>
        <a:noFill/>
        <a:ln w="9525">
          <a:solidFill>
            <a:srgbClr val="000000"/>
          </a:solidFill>
          <a:round/>
          <a:headEnd/>
          <a:tailEnd/>
        </a:ln>
      </xdr:spPr>
    </xdr:sp>
    <xdr:clientData/>
  </xdr:twoCellAnchor>
  <xdr:twoCellAnchor>
    <xdr:from>
      <xdr:col>4</xdr:col>
      <xdr:colOff>19050</xdr:colOff>
      <xdr:row>114</xdr:row>
      <xdr:rowOff>0</xdr:rowOff>
    </xdr:from>
    <xdr:to>
      <xdr:col>5</xdr:col>
      <xdr:colOff>228600</xdr:colOff>
      <xdr:row>114</xdr:row>
      <xdr:rowOff>0</xdr:rowOff>
    </xdr:to>
    <xdr:sp macro="" textlink="">
      <xdr:nvSpPr>
        <xdr:cNvPr id="25" name="Oval 24"/>
        <xdr:cNvSpPr>
          <a:spLocks noChangeArrowheads="1"/>
        </xdr:cNvSpPr>
      </xdr:nvSpPr>
      <xdr:spPr bwMode="auto">
        <a:xfrm>
          <a:off x="1362075" y="41738550"/>
          <a:ext cx="438150" cy="0"/>
        </a:xfrm>
        <a:prstGeom prst="ellipse">
          <a:avLst/>
        </a:prstGeom>
        <a:noFill/>
        <a:ln w="9525">
          <a:solidFill>
            <a:srgbClr val="000000"/>
          </a:solidFill>
          <a:round/>
          <a:headEnd/>
          <a:tailEnd/>
        </a:ln>
      </xdr:spPr>
    </xdr:sp>
    <xdr:clientData/>
  </xdr:twoCellAnchor>
  <xdr:twoCellAnchor>
    <xdr:from>
      <xdr:col>13</xdr:col>
      <xdr:colOff>19050</xdr:colOff>
      <xdr:row>79</xdr:row>
      <xdr:rowOff>0</xdr:rowOff>
    </xdr:from>
    <xdr:to>
      <xdr:col>13</xdr:col>
      <xdr:colOff>428625</xdr:colOff>
      <xdr:row>79</xdr:row>
      <xdr:rowOff>0</xdr:rowOff>
    </xdr:to>
    <xdr:sp macro="" textlink="">
      <xdr:nvSpPr>
        <xdr:cNvPr id="26" name="Oval 1"/>
        <xdr:cNvSpPr>
          <a:spLocks noChangeArrowheads="1"/>
        </xdr:cNvSpPr>
      </xdr:nvSpPr>
      <xdr:spPr bwMode="auto">
        <a:xfrm>
          <a:off x="7505700" y="28975050"/>
          <a:ext cx="409575" cy="0"/>
        </a:xfrm>
        <a:prstGeom prst="ellipse">
          <a:avLst/>
        </a:prstGeom>
        <a:noFill/>
        <a:ln w="9525">
          <a:solidFill>
            <a:srgbClr val="000000"/>
          </a:solidFill>
          <a:round/>
          <a:headEnd/>
          <a:tailEnd/>
        </a:ln>
      </xdr:spPr>
    </xdr:sp>
    <xdr:clientData/>
  </xdr:twoCellAnchor>
  <xdr:twoCellAnchor>
    <xdr:from>
      <xdr:col>13</xdr:col>
      <xdr:colOff>428625</xdr:colOff>
      <xdr:row>79</xdr:row>
      <xdr:rowOff>0</xdr:rowOff>
    </xdr:from>
    <xdr:to>
      <xdr:col>13</xdr:col>
      <xdr:colOff>714375</xdr:colOff>
      <xdr:row>79</xdr:row>
      <xdr:rowOff>0</xdr:rowOff>
    </xdr:to>
    <xdr:sp macro="" textlink="">
      <xdr:nvSpPr>
        <xdr:cNvPr id="27" name="Oval 2"/>
        <xdr:cNvSpPr>
          <a:spLocks noChangeArrowheads="1"/>
        </xdr:cNvSpPr>
      </xdr:nvSpPr>
      <xdr:spPr bwMode="auto">
        <a:xfrm>
          <a:off x="7915275" y="28975050"/>
          <a:ext cx="285750" cy="0"/>
        </a:xfrm>
        <a:prstGeom prst="ellipse">
          <a:avLst/>
        </a:prstGeom>
        <a:noFill/>
        <a:ln w="9525">
          <a:solidFill>
            <a:srgbClr val="000000"/>
          </a:solidFill>
          <a:round/>
          <a:headEnd/>
          <a:tailEnd/>
        </a:ln>
      </xdr:spPr>
    </xdr:sp>
    <xdr:clientData/>
  </xdr:twoCellAnchor>
  <xdr:twoCellAnchor>
    <xdr:from>
      <xdr:col>13</xdr:col>
      <xdr:colOff>19050</xdr:colOff>
      <xdr:row>79</xdr:row>
      <xdr:rowOff>0</xdr:rowOff>
    </xdr:from>
    <xdr:to>
      <xdr:col>13</xdr:col>
      <xdr:colOff>428625</xdr:colOff>
      <xdr:row>79</xdr:row>
      <xdr:rowOff>0</xdr:rowOff>
    </xdr:to>
    <xdr:sp macro="" textlink="">
      <xdr:nvSpPr>
        <xdr:cNvPr id="28" name="Oval 3"/>
        <xdr:cNvSpPr>
          <a:spLocks noChangeArrowheads="1"/>
        </xdr:cNvSpPr>
      </xdr:nvSpPr>
      <xdr:spPr bwMode="auto">
        <a:xfrm>
          <a:off x="7505700" y="28975050"/>
          <a:ext cx="409575" cy="0"/>
        </a:xfrm>
        <a:prstGeom prst="ellipse">
          <a:avLst/>
        </a:prstGeom>
        <a:noFill/>
        <a:ln w="9525">
          <a:solidFill>
            <a:srgbClr val="000000"/>
          </a:solidFill>
          <a:round/>
          <a:headEnd/>
          <a:tailEnd/>
        </a:ln>
      </xdr:spPr>
    </xdr:sp>
    <xdr:clientData/>
  </xdr:twoCellAnchor>
  <xdr:twoCellAnchor>
    <xdr:from>
      <xdr:col>13</xdr:col>
      <xdr:colOff>428625</xdr:colOff>
      <xdr:row>79</xdr:row>
      <xdr:rowOff>0</xdr:rowOff>
    </xdr:from>
    <xdr:to>
      <xdr:col>13</xdr:col>
      <xdr:colOff>714375</xdr:colOff>
      <xdr:row>79</xdr:row>
      <xdr:rowOff>0</xdr:rowOff>
    </xdr:to>
    <xdr:sp macro="" textlink="">
      <xdr:nvSpPr>
        <xdr:cNvPr id="29" name="Oval 4"/>
        <xdr:cNvSpPr>
          <a:spLocks noChangeArrowheads="1"/>
        </xdr:cNvSpPr>
      </xdr:nvSpPr>
      <xdr:spPr bwMode="auto">
        <a:xfrm>
          <a:off x="7915275" y="28975050"/>
          <a:ext cx="285750" cy="0"/>
        </a:xfrm>
        <a:prstGeom prst="ellipse">
          <a:avLst/>
        </a:prstGeom>
        <a:noFill/>
        <a:ln w="9525">
          <a:solidFill>
            <a:srgbClr val="000000"/>
          </a:solidFill>
          <a:round/>
          <a:headEnd/>
          <a:tailEnd/>
        </a:ln>
      </xdr:spPr>
    </xdr:sp>
    <xdr:clientData/>
  </xdr:twoCellAnchor>
  <xdr:twoCellAnchor>
    <xdr:from>
      <xdr:col>13</xdr:col>
      <xdr:colOff>428625</xdr:colOff>
      <xdr:row>79</xdr:row>
      <xdr:rowOff>0</xdr:rowOff>
    </xdr:from>
    <xdr:to>
      <xdr:col>13</xdr:col>
      <xdr:colOff>714375</xdr:colOff>
      <xdr:row>79</xdr:row>
      <xdr:rowOff>0</xdr:rowOff>
    </xdr:to>
    <xdr:sp macro="" textlink="">
      <xdr:nvSpPr>
        <xdr:cNvPr id="30" name="Oval 5"/>
        <xdr:cNvSpPr>
          <a:spLocks noChangeArrowheads="1"/>
        </xdr:cNvSpPr>
      </xdr:nvSpPr>
      <xdr:spPr bwMode="auto">
        <a:xfrm>
          <a:off x="7915275" y="28975050"/>
          <a:ext cx="285750" cy="0"/>
        </a:xfrm>
        <a:prstGeom prst="ellipse">
          <a:avLst/>
        </a:prstGeom>
        <a:noFill/>
        <a:ln w="9525">
          <a:solidFill>
            <a:srgbClr val="000000"/>
          </a:solidFill>
          <a:round/>
          <a:headEnd/>
          <a:tailEnd/>
        </a:ln>
      </xdr:spPr>
    </xdr:sp>
    <xdr:clientData/>
  </xdr:twoCellAnchor>
  <xdr:twoCellAnchor>
    <xdr:from>
      <xdr:col>13</xdr:col>
      <xdr:colOff>19050</xdr:colOff>
      <xdr:row>79</xdr:row>
      <xdr:rowOff>0</xdr:rowOff>
    </xdr:from>
    <xdr:to>
      <xdr:col>13</xdr:col>
      <xdr:colOff>428625</xdr:colOff>
      <xdr:row>79</xdr:row>
      <xdr:rowOff>0</xdr:rowOff>
    </xdr:to>
    <xdr:sp macro="" textlink="">
      <xdr:nvSpPr>
        <xdr:cNvPr id="31" name="Oval 6"/>
        <xdr:cNvSpPr>
          <a:spLocks noChangeArrowheads="1"/>
        </xdr:cNvSpPr>
      </xdr:nvSpPr>
      <xdr:spPr bwMode="auto">
        <a:xfrm>
          <a:off x="7505700" y="28975050"/>
          <a:ext cx="409575" cy="0"/>
        </a:xfrm>
        <a:prstGeom prst="ellipse">
          <a:avLst/>
        </a:prstGeom>
        <a:noFill/>
        <a:ln w="9525">
          <a:solidFill>
            <a:srgbClr val="000000"/>
          </a:solidFill>
          <a:round/>
          <a:headEnd/>
          <a:tailEnd/>
        </a:ln>
      </xdr:spPr>
    </xdr:sp>
    <xdr:clientData/>
  </xdr:twoCellAnchor>
  <xdr:twoCellAnchor>
    <xdr:from>
      <xdr:col>4</xdr:col>
      <xdr:colOff>28575</xdr:colOff>
      <xdr:row>79</xdr:row>
      <xdr:rowOff>0</xdr:rowOff>
    </xdr:from>
    <xdr:to>
      <xdr:col>5</xdr:col>
      <xdr:colOff>247650</xdr:colOff>
      <xdr:row>79</xdr:row>
      <xdr:rowOff>0</xdr:rowOff>
    </xdr:to>
    <xdr:sp macro="" textlink="">
      <xdr:nvSpPr>
        <xdr:cNvPr id="32" name="Oval 7"/>
        <xdr:cNvSpPr>
          <a:spLocks noChangeArrowheads="1"/>
        </xdr:cNvSpPr>
      </xdr:nvSpPr>
      <xdr:spPr bwMode="auto">
        <a:xfrm>
          <a:off x="1371600" y="28975050"/>
          <a:ext cx="447675" cy="0"/>
        </a:xfrm>
        <a:prstGeom prst="ellipse">
          <a:avLst/>
        </a:prstGeom>
        <a:noFill/>
        <a:ln w="9525">
          <a:solidFill>
            <a:srgbClr val="000000"/>
          </a:solidFill>
          <a:round/>
          <a:headEnd/>
          <a:tailEnd/>
        </a:ln>
      </xdr:spPr>
    </xdr:sp>
    <xdr:clientData/>
  </xdr:twoCellAnchor>
  <xdr:twoCellAnchor>
    <xdr:from>
      <xdr:col>4</xdr:col>
      <xdr:colOff>19050</xdr:colOff>
      <xdr:row>79</xdr:row>
      <xdr:rowOff>0</xdr:rowOff>
    </xdr:from>
    <xdr:to>
      <xdr:col>5</xdr:col>
      <xdr:colOff>228600</xdr:colOff>
      <xdr:row>79</xdr:row>
      <xdr:rowOff>0</xdr:rowOff>
    </xdr:to>
    <xdr:sp macro="" textlink="">
      <xdr:nvSpPr>
        <xdr:cNvPr id="33" name="Oval 8"/>
        <xdr:cNvSpPr>
          <a:spLocks noChangeArrowheads="1"/>
        </xdr:cNvSpPr>
      </xdr:nvSpPr>
      <xdr:spPr bwMode="auto">
        <a:xfrm>
          <a:off x="1362075" y="28975050"/>
          <a:ext cx="438150" cy="0"/>
        </a:xfrm>
        <a:prstGeom prst="ellipse">
          <a:avLst/>
        </a:prstGeom>
        <a:noFill/>
        <a:ln w="9525">
          <a:solidFill>
            <a:srgbClr val="000000"/>
          </a:solidFill>
          <a:round/>
          <a:headEnd/>
          <a:tailEnd/>
        </a:ln>
      </xdr:spPr>
    </xdr:sp>
    <xdr:clientData/>
  </xdr:twoCellAnchor>
  <xdr:twoCellAnchor>
    <xdr:from>
      <xdr:col>13</xdr:col>
      <xdr:colOff>19050</xdr:colOff>
      <xdr:row>114</xdr:row>
      <xdr:rowOff>0</xdr:rowOff>
    </xdr:from>
    <xdr:to>
      <xdr:col>13</xdr:col>
      <xdr:colOff>428625</xdr:colOff>
      <xdr:row>114</xdr:row>
      <xdr:rowOff>0</xdr:rowOff>
    </xdr:to>
    <xdr:sp macro="" textlink="">
      <xdr:nvSpPr>
        <xdr:cNvPr id="34" name="Oval 1"/>
        <xdr:cNvSpPr>
          <a:spLocks noChangeArrowheads="1"/>
        </xdr:cNvSpPr>
      </xdr:nvSpPr>
      <xdr:spPr bwMode="auto">
        <a:xfrm>
          <a:off x="7505700" y="41738550"/>
          <a:ext cx="409575" cy="0"/>
        </a:xfrm>
        <a:prstGeom prst="ellipse">
          <a:avLst/>
        </a:prstGeom>
        <a:noFill/>
        <a:ln w="9525">
          <a:solidFill>
            <a:srgbClr val="000000"/>
          </a:solidFill>
          <a:round/>
          <a:headEnd/>
          <a:tailEnd/>
        </a:ln>
      </xdr:spPr>
    </xdr:sp>
    <xdr:clientData/>
  </xdr:twoCellAnchor>
  <xdr:twoCellAnchor>
    <xdr:from>
      <xdr:col>13</xdr:col>
      <xdr:colOff>428625</xdr:colOff>
      <xdr:row>114</xdr:row>
      <xdr:rowOff>0</xdr:rowOff>
    </xdr:from>
    <xdr:to>
      <xdr:col>13</xdr:col>
      <xdr:colOff>714375</xdr:colOff>
      <xdr:row>114</xdr:row>
      <xdr:rowOff>0</xdr:rowOff>
    </xdr:to>
    <xdr:sp macro="" textlink="">
      <xdr:nvSpPr>
        <xdr:cNvPr id="35" name="Oval 2"/>
        <xdr:cNvSpPr>
          <a:spLocks noChangeArrowheads="1"/>
        </xdr:cNvSpPr>
      </xdr:nvSpPr>
      <xdr:spPr bwMode="auto">
        <a:xfrm>
          <a:off x="7915275" y="41738550"/>
          <a:ext cx="285750" cy="0"/>
        </a:xfrm>
        <a:prstGeom prst="ellipse">
          <a:avLst/>
        </a:prstGeom>
        <a:noFill/>
        <a:ln w="9525">
          <a:solidFill>
            <a:srgbClr val="000000"/>
          </a:solidFill>
          <a:round/>
          <a:headEnd/>
          <a:tailEnd/>
        </a:ln>
      </xdr:spPr>
    </xdr:sp>
    <xdr:clientData/>
  </xdr:twoCellAnchor>
  <xdr:twoCellAnchor>
    <xdr:from>
      <xdr:col>13</xdr:col>
      <xdr:colOff>19050</xdr:colOff>
      <xdr:row>114</xdr:row>
      <xdr:rowOff>0</xdr:rowOff>
    </xdr:from>
    <xdr:to>
      <xdr:col>13</xdr:col>
      <xdr:colOff>428625</xdr:colOff>
      <xdr:row>114</xdr:row>
      <xdr:rowOff>0</xdr:rowOff>
    </xdr:to>
    <xdr:sp macro="" textlink="">
      <xdr:nvSpPr>
        <xdr:cNvPr id="36" name="Oval 3"/>
        <xdr:cNvSpPr>
          <a:spLocks noChangeArrowheads="1"/>
        </xdr:cNvSpPr>
      </xdr:nvSpPr>
      <xdr:spPr bwMode="auto">
        <a:xfrm>
          <a:off x="7505700" y="41738550"/>
          <a:ext cx="409575" cy="0"/>
        </a:xfrm>
        <a:prstGeom prst="ellipse">
          <a:avLst/>
        </a:prstGeom>
        <a:noFill/>
        <a:ln w="9525">
          <a:solidFill>
            <a:srgbClr val="000000"/>
          </a:solidFill>
          <a:round/>
          <a:headEnd/>
          <a:tailEnd/>
        </a:ln>
      </xdr:spPr>
    </xdr:sp>
    <xdr:clientData/>
  </xdr:twoCellAnchor>
  <xdr:twoCellAnchor>
    <xdr:from>
      <xdr:col>13</xdr:col>
      <xdr:colOff>428625</xdr:colOff>
      <xdr:row>114</xdr:row>
      <xdr:rowOff>0</xdr:rowOff>
    </xdr:from>
    <xdr:to>
      <xdr:col>13</xdr:col>
      <xdr:colOff>714375</xdr:colOff>
      <xdr:row>114</xdr:row>
      <xdr:rowOff>0</xdr:rowOff>
    </xdr:to>
    <xdr:sp macro="" textlink="">
      <xdr:nvSpPr>
        <xdr:cNvPr id="37" name="Oval 4"/>
        <xdr:cNvSpPr>
          <a:spLocks noChangeArrowheads="1"/>
        </xdr:cNvSpPr>
      </xdr:nvSpPr>
      <xdr:spPr bwMode="auto">
        <a:xfrm>
          <a:off x="7915275" y="41738550"/>
          <a:ext cx="285750" cy="0"/>
        </a:xfrm>
        <a:prstGeom prst="ellipse">
          <a:avLst/>
        </a:prstGeom>
        <a:noFill/>
        <a:ln w="9525">
          <a:solidFill>
            <a:srgbClr val="000000"/>
          </a:solidFill>
          <a:round/>
          <a:headEnd/>
          <a:tailEnd/>
        </a:ln>
      </xdr:spPr>
    </xdr:sp>
    <xdr:clientData/>
  </xdr:twoCellAnchor>
  <xdr:twoCellAnchor>
    <xdr:from>
      <xdr:col>13</xdr:col>
      <xdr:colOff>428625</xdr:colOff>
      <xdr:row>114</xdr:row>
      <xdr:rowOff>0</xdr:rowOff>
    </xdr:from>
    <xdr:to>
      <xdr:col>13</xdr:col>
      <xdr:colOff>714375</xdr:colOff>
      <xdr:row>114</xdr:row>
      <xdr:rowOff>0</xdr:rowOff>
    </xdr:to>
    <xdr:sp macro="" textlink="">
      <xdr:nvSpPr>
        <xdr:cNvPr id="38" name="Oval 5"/>
        <xdr:cNvSpPr>
          <a:spLocks noChangeArrowheads="1"/>
        </xdr:cNvSpPr>
      </xdr:nvSpPr>
      <xdr:spPr bwMode="auto">
        <a:xfrm>
          <a:off x="7915275" y="41738550"/>
          <a:ext cx="285750" cy="0"/>
        </a:xfrm>
        <a:prstGeom prst="ellipse">
          <a:avLst/>
        </a:prstGeom>
        <a:noFill/>
        <a:ln w="9525">
          <a:solidFill>
            <a:srgbClr val="000000"/>
          </a:solidFill>
          <a:round/>
          <a:headEnd/>
          <a:tailEnd/>
        </a:ln>
      </xdr:spPr>
    </xdr:sp>
    <xdr:clientData/>
  </xdr:twoCellAnchor>
  <xdr:twoCellAnchor>
    <xdr:from>
      <xdr:col>13</xdr:col>
      <xdr:colOff>19050</xdr:colOff>
      <xdr:row>114</xdr:row>
      <xdr:rowOff>0</xdr:rowOff>
    </xdr:from>
    <xdr:to>
      <xdr:col>13</xdr:col>
      <xdr:colOff>428625</xdr:colOff>
      <xdr:row>114</xdr:row>
      <xdr:rowOff>0</xdr:rowOff>
    </xdr:to>
    <xdr:sp macro="" textlink="">
      <xdr:nvSpPr>
        <xdr:cNvPr id="39" name="Oval 6"/>
        <xdr:cNvSpPr>
          <a:spLocks noChangeArrowheads="1"/>
        </xdr:cNvSpPr>
      </xdr:nvSpPr>
      <xdr:spPr bwMode="auto">
        <a:xfrm>
          <a:off x="7505700" y="41738550"/>
          <a:ext cx="409575" cy="0"/>
        </a:xfrm>
        <a:prstGeom prst="ellipse">
          <a:avLst/>
        </a:prstGeom>
        <a:noFill/>
        <a:ln w="9525">
          <a:solidFill>
            <a:srgbClr val="000000"/>
          </a:solidFill>
          <a:round/>
          <a:headEnd/>
          <a:tailEnd/>
        </a:ln>
      </xdr:spPr>
    </xdr:sp>
    <xdr:clientData/>
  </xdr:twoCellAnchor>
  <xdr:twoCellAnchor>
    <xdr:from>
      <xdr:col>4</xdr:col>
      <xdr:colOff>28575</xdr:colOff>
      <xdr:row>114</xdr:row>
      <xdr:rowOff>0</xdr:rowOff>
    </xdr:from>
    <xdr:to>
      <xdr:col>5</xdr:col>
      <xdr:colOff>247650</xdr:colOff>
      <xdr:row>114</xdr:row>
      <xdr:rowOff>0</xdr:rowOff>
    </xdr:to>
    <xdr:sp macro="" textlink="">
      <xdr:nvSpPr>
        <xdr:cNvPr id="40" name="Oval 7"/>
        <xdr:cNvSpPr>
          <a:spLocks noChangeArrowheads="1"/>
        </xdr:cNvSpPr>
      </xdr:nvSpPr>
      <xdr:spPr bwMode="auto">
        <a:xfrm>
          <a:off x="1371600" y="41738550"/>
          <a:ext cx="447675" cy="0"/>
        </a:xfrm>
        <a:prstGeom prst="ellipse">
          <a:avLst/>
        </a:prstGeom>
        <a:noFill/>
        <a:ln w="9525">
          <a:solidFill>
            <a:srgbClr val="000000"/>
          </a:solidFill>
          <a:round/>
          <a:headEnd/>
          <a:tailEnd/>
        </a:ln>
      </xdr:spPr>
    </xdr:sp>
    <xdr:clientData/>
  </xdr:twoCellAnchor>
  <xdr:twoCellAnchor>
    <xdr:from>
      <xdr:col>4</xdr:col>
      <xdr:colOff>19050</xdr:colOff>
      <xdr:row>114</xdr:row>
      <xdr:rowOff>0</xdr:rowOff>
    </xdr:from>
    <xdr:to>
      <xdr:col>5</xdr:col>
      <xdr:colOff>228600</xdr:colOff>
      <xdr:row>114</xdr:row>
      <xdr:rowOff>0</xdr:rowOff>
    </xdr:to>
    <xdr:sp macro="" textlink="">
      <xdr:nvSpPr>
        <xdr:cNvPr id="41" name="Oval 8"/>
        <xdr:cNvSpPr>
          <a:spLocks noChangeArrowheads="1"/>
        </xdr:cNvSpPr>
      </xdr:nvSpPr>
      <xdr:spPr bwMode="auto">
        <a:xfrm>
          <a:off x="1362075" y="41738550"/>
          <a:ext cx="438150" cy="0"/>
        </a:xfrm>
        <a:prstGeom prst="ellips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38100">
          <a:solidFill>
            <a:srgbClr val="000000"/>
          </a:solidFill>
          <a:round/>
          <a:headEnd/>
          <a:tailEnd/>
        </a:ln>
      </a:spPr>
      <a:bodyPr/>
      <a:lst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moriyama@pref-yamagata.ed.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149"/>
  <sheetViews>
    <sheetView tabSelected="1" view="pageBreakPreview" zoomScale="75" zoomScaleNormal="100" zoomScaleSheetLayoutView="75" workbookViewId="0">
      <selection activeCell="E1" sqref="E1"/>
    </sheetView>
  </sheetViews>
  <sheetFormatPr defaultColWidth="8" defaultRowHeight="13.5"/>
  <cols>
    <col min="1" max="1" width="3.44140625" style="101" customWidth="1"/>
    <col min="2" max="2" width="8.33203125" style="100" customWidth="1"/>
    <col min="3" max="4" width="4.77734375" style="100" customWidth="1"/>
    <col min="5" max="5" width="2.6640625" style="2" customWidth="1"/>
    <col min="6" max="6" width="4.77734375" style="2" customWidth="1"/>
    <col min="7" max="7" width="18.44140625" style="2" customWidth="1"/>
    <col min="8" max="8" width="15.5546875" style="2" customWidth="1"/>
    <col min="9" max="9" width="9.6640625" style="2" customWidth="1"/>
    <col min="10" max="11" width="4.6640625" style="2" customWidth="1"/>
    <col min="12" max="12" width="7.109375" style="2" customWidth="1"/>
    <col min="13" max="13" width="4.109375" style="2" customWidth="1"/>
    <col min="14" max="14" width="12.109375" style="3" customWidth="1"/>
    <col min="15" max="15" width="3.88671875" style="2" customWidth="1"/>
    <col min="16" max="16" width="2.21875" style="2" customWidth="1"/>
    <col min="17" max="17" width="3.88671875" style="2" customWidth="1"/>
    <col min="18" max="18" width="2.33203125" style="2" customWidth="1"/>
    <col min="19" max="19" width="3.88671875" style="2" customWidth="1"/>
    <col min="20" max="16384" width="8" style="2"/>
  </cols>
  <sheetData>
    <row r="1" spans="1:19" ht="28.5" customHeight="1">
      <c r="E1" s="24"/>
      <c r="F1" s="24"/>
      <c r="G1" s="25" t="s">
        <v>19</v>
      </c>
      <c r="H1" s="24"/>
      <c r="I1" s="24"/>
      <c r="J1" s="24"/>
      <c r="K1" s="24"/>
      <c r="L1" s="24"/>
      <c r="M1" s="24"/>
      <c r="N1" s="26"/>
    </row>
    <row r="2" spans="1:19" ht="28.5" customHeight="1">
      <c r="E2" s="24"/>
      <c r="F2" s="24"/>
      <c r="G2" s="25"/>
      <c r="H2" s="24"/>
      <c r="I2" s="24"/>
      <c r="J2" s="24"/>
      <c r="K2" s="24"/>
      <c r="L2" s="24"/>
      <c r="M2" s="24"/>
      <c r="N2" s="26"/>
    </row>
    <row r="3" spans="1:19" ht="28.5" customHeight="1">
      <c r="E3" s="24"/>
      <c r="F3" s="24"/>
      <c r="G3" s="35" t="s">
        <v>0</v>
      </c>
      <c r="H3" s="157"/>
      <c r="I3" s="157"/>
      <c r="J3" s="157"/>
      <c r="K3" s="157"/>
      <c r="L3" s="157"/>
      <c r="M3" s="157"/>
      <c r="N3" s="157"/>
      <c r="O3" s="157"/>
      <c r="P3" s="157"/>
      <c r="Q3" s="157"/>
      <c r="R3" s="158"/>
    </row>
    <row r="4" spans="1:19" ht="28.5" customHeight="1">
      <c r="E4" s="24"/>
      <c r="F4" s="24"/>
      <c r="G4" s="25"/>
      <c r="H4" s="24"/>
      <c r="I4" s="24"/>
      <c r="J4" s="24"/>
      <c r="K4" s="24"/>
      <c r="L4" s="24"/>
      <c r="M4" s="24"/>
      <c r="N4" s="26"/>
    </row>
    <row r="5" spans="1:19" ht="28.5" customHeight="1">
      <c r="E5" s="27"/>
      <c r="F5" s="27"/>
      <c r="G5" s="28" t="s">
        <v>20</v>
      </c>
      <c r="H5" s="159" t="s">
        <v>21</v>
      </c>
      <c r="I5" s="159"/>
      <c r="J5" s="159"/>
      <c r="K5" s="159"/>
      <c r="L5" s="159"/>
      <c r="M5" s="159"/>
      <c r="N5" s="159"/>
      <c r="O5" s="159"/>
      <c r="P5" s="159"/>
      <c r="Q5" s="159"/>
      <c r="R5" s="159"/>
    </row>
    <row r="6" spans="1:19" ht="28.5" customHeight="1">
      <c r="E6" s="24"/>
      <c r="F6" s="24"/>
      <c r="G6" s="29"/>
      <c r="H6" s="160"/>
      <c r="I6" s="160"/>
      <c r="J6" s="160"/>
      <c r="K6" s="160"/>
      <c r="L6" s="160"/>
      <c r="M6" s="160"/>
      <c r="N6" s="160"/>
      <c r="O6" s="160"/>
      <c r="P6" s="160"/>
      <c r="Q6" s="160"/>
      <c r="R6" s="160"/>
    </row>
    <row r="7" spans="1:19" ht="28.5" customHeight="1">
      <c r="E7" s="24"/>
      <c r="F7" s="24"/>
      <c r="G7" s="29"/>
      <c r="H7" s="161"/>
      <c r="I7" s="161"/>
      <c r="J7" s="161"/>
      <c r="K7" s="161"/>
      <c r="L7" s="161"/>
      <c r="M7" s="161"/>
      <c r="N7" s="161"/>
      <c r="O7" s="161"/>
      <c r="P7" s="161"/>
      <c r="Q7" s="161"/>
      <c r="R7" s="161"/>
    </row>
    <row r="8" spans="1:19" ht="28.5" customHeight="1">
      <c r="E8" s="24"/>
      <c r="F8" s="24"/>
      <c r="G8" s="29"/>
      <c r="H8" s="160"/>
      <c r="I8" s="160"/>
      <c r="J8" s="160"/>
      <c r="K8" s="160"/>
      <c r="L8" s="160"/>
      <c r="M8" s="160"/>
      <c r="N8" s="160"/>
      <c r="O8" s="160"/>
      <c r="P8" s="160"/>
      <c r="Q8" s="160"/>
      <c r="R8" s="160"/>
    </row>
    <row r="9" spans="1:19" ht="28.5" customHeight="1">
      <c r="E9" s="24"/>
      <c r="F9" s="24"/>
      <c r="G9" s="87"/>
      <c r="H9" s="88"/>
      <c r="I9" s="88"/>
      <c r="J9" s="88"/>
      <c r="K9" s="88"/>
      <c r="L9" s="88"/>
      <c r="M9" s="88"/>
      <c r="N9" s="88"/>
      <c r="O9" s="88"/>
      <c r="P9" s="88"/>
      <c r="Q9" s="88"/>
      <c r="R9" s="88"/>
    </row>
    <row r="10" spans="1:19" ht="28.5" customHeight="1">
      <c r="E10" s="152" t="s">
        <v>65</v>
      </c>
      <c r="F10" s="153"/>
      <c r="G10" s="153"/>
      <c r="H10" s="153" t="s">
        <v>66</v>
      </c>
      <c r="I10" s="153"/>
      <c r="J10" s="153"/>
      <c r="K10" s="92"/>
      <c r="L10" s="154" t="s">
        <v>67</v>
      </c>
      <c r="M10" s="155"/>
      <c r="N10" s="155"/>
      <c r="O10" s="155"/>
      <c r="P10" s="155"/>
      <c r="Q10" s="155"/>
      <c r="R10" s="155"/>
      <c r="S10" s="156"/>
    </row>
    <row r="11" spans="1:19" ht="30.75" customHeight="1">
      <c r="A11" s="105" t="s">
        <v>26</v>
      </c>
      <c r="B11" s="105"/>
      <c r="C11" s="105"/>
      <c r="D11" s="105"/>
      <c r="E11" s="4" t="s">
        <v>80</v>
      </c>
      <c r="F11" s="8"/>
      <c r="G11" s="8"/>
      <c r="H11" s="8"/>
      <c r="I11" s="8"/>
      <c r="J11" s="8"/>
      <c r="K11" s="8"/>
      <c r="L11" s="8"/>
      <c r="M11" s="8"/>
      <c r="N11" s="9"/>
    </row>
    <row r="12" spans="1:19" ht="12" customHeight="1">
      <c r="A12" s="102"/>
      <c r="B12" s="102"/>
      <c r="C12" s="106" t="s">
        <v>75</v>
      </c>
      <c r="D12" s="106" t="s">
        <v>7</v>
      </c>
      <c r="E12" s="84" t="s">
        <v>48</v>
      </c>
      <c r="F12" s="84" t="s">
        <v>27</v>
      </c>
      <c r="N12" s="36"/>
      <c r="O12" s="140" t="s">
        <v>49</v>
      </c>
      <c r="P12" s="140"/>
      <c r="Q12" s="140"/>
      <c r="R12" s="140"/>
      <c r="S12" s="140"/>
    </row>
    <row r="13" spans="1:19" ht="3.75" customHeight="1" thickBot="1">
      <c r="A13" s="102"/>
      <c r="B13" s="102"/>
      <c r="C13" s="106"/>
      <c r="D13" s="106"/>
      <c r="N13" s="5"/>
    </row>
    <row r="14" spans="1:19" ht="30.75" customHeight="1">
      <c r="A14" s="101">
        <v>1</v>
      </c>
      <c r="B14" s="100" t="s">
        <v>50</v>
      </c>
      <c r="C14" s="100" t="s">
        <v>78</v>
      </c>
      <c r="D14" s="100" t="s">
        <v>78</v>
      </c>
      <c r="E14" s="141" t="s">
        <v>10</v>
      </c>
      <c r="F14" s="142"/>
      <c r="G14" s="149"/>
      <c r="H14" s="150"/>
      <c r="I14" s="150"/>
      <c r="J14" s="150"/>
      <c r="K14" s="150"/>
      <c r="L14" s="150"/>
      <c r="M14" s="150"/>
      <c r="N14" s="150"/>
      <c r="O14" s="150"/>
      <c r="P14" s="150"/>
      <c r="Q14" s="150"/>
      <c r="R14" s="150"/>
      <c r="S14" s="151"/>
    </row>
    <row r="15" spans="1:19" ht="39.75" customHeight="1">
      <c r="A15" s="101">
        <v>2</v>
      </c>
      <c r="B15" s="100" t="s">
        <v>45</v>
      </c>
      <c r="C15" s="100" t="s">
        <v>78</v>
      </c>
      <c r="D15" s="100" t="s">
        <v>78</v>
      </c>
      <c r="E15" s="109" t="s">
        <v>11</v>
      </c>
      <c r="F15" s="110"/>
      <c r="G15" s="94" t="s">
        <v>51</v>
      </c>
      <c r="H15" s="115"/>
      <c r="I15" s="115"/>
      <c r="J15" s="37" t="s">
        <v>1</v>
      </c>
      <c r="K15" s="116"/>
      <c r="L15" s="116"/>
      <c r="M15" s="116"/>
      <c r="N15" s="116"/>
      <c r="O15" s="116"/>
      <c r="P15" s="116"/>
      <c r="Q15" s="116"/>
      <c r="R15" s="116"/>
      <c r="S15" s="117"/>
    </row>
    <row r="16" spans="1:19" ht="22.5" customHeight="1">
      <c r="A16" s="101">
        <v>3</v>
      </c>
      <c r="B16" s="100" t="s">
        <v>47</v>
      </c>
      <c r="C16" s="100" t="s">
        <v>78</v>
      </c>
      <c r="D16" s="100" t="s">
        <v>78</v>
      </c>
      <c r="E16" s="111"/>
      <c r="F16" s="112"/>
      <c r="G16" s="118" t="s">
        <v>22</v>
      </c>
      <c r="H16" s="119"/>
      <c r="I16" s="120"/>
      <c r="J16" s="121"/>
      <c r="K16" s="121"/>
      <c r="L16" s="121"/>
      <c r="M16" s="121"/>
      <c r="N16" s="121"/>
      <c r="O16" s="121"/>
      <c r="P16" s="121"/>
      <c r="Q16" s="121"/>
      <c r="R16" s="121"/>
      <c r="S16" s="122"/>
    </row>
    <row r="17" spans="1:20" ht="22.5" customHeight="1" thickBot="1">
      <c r="A17" s="101">
        <v>4</v>
      </c>
      <c r="B17" s="100" t="s">
        <v>52</v>
      </c>
      <c r="C17" s="100" t="s">
        <v>78</v>
      </c>
      <c r="D17" s="100" t="s">
        <v>78</v>
      </c>
      <c r="E17" s="113"/>
      <c r="F17" s="114"/>
      <c r="G17" s="123" t="s">
        <v>12</v>
      </c>
      <c r="H17" s="124"/>
      <c r="I17" s="125"/>
      <c r="J17" s="126"/>
      <c r="K17" s="126"/>
      <c r="L17" s="126"/>
      <c r="M17" s="126"/>
      <c r="N17" s="126"/>
      <c r="O17" s="126"/>
      <c r="P17" s="126"/>
      <c r="Q17" s="126"/>
      <c r="R17" s="126"/>
      <c r="S17" s="127"/>
    </row>
    <row r="18" spans="1:20" s="3" customFormat="1" ht="46.5" customHeight="1" thickBot="1">
      <c r="A18" s="101">
        <v>5</v>
      </c>
      <c r="B18" s="101" t="s">
        <v>53</v>
      </c>
      <c r="C18" s="101" t="s">
        <v>79</v>
      </c>
      <c r="D18" s="101" t="s">
        <v>79</v>
      </c>
      <c r="E18" s="10" t="s">
        <v>54</v>
      </c>
      <c r="F18" s="11" t="s">
        <v>13</v>
      </c>
      <c r="G18" s="12" t="s">
        <v>14</v>
      </c>
      <c r="H18" s="13" t="s">
        <v>55</v>
      </c>
      <c r="I18" s="14" t="s">
        <v>28</v>
      </c>
      <c r="J18" s="14" t="s">
        <v>15</v>
      </c>
      <c r="K18" s="15" t="s">
        <v>16</v>
      </c>
      <c r="L18" s="33" t="s">
        <v>23</v>
      </c>
      <c r="M18" s="38" t="s">
        <v>29</v>
      </c>
      <c r="N18" s="15" t="s">
        <v>30</v>
      </c>
      <c r="O18" s="131" t="s">
        <v>31</v>
      </c>
      <c r="P18" s="131"/>
      <c r="Q18" s="131"/>
      <c r="R18" s="131"/>
      <c r="S18" s="132"/>
      <c r="T18" s="3" t="s">
        <v>32</v>
      </c>
    </row>
    <row r="19" spans="1:20" s="3" customFormat="1" ht="46.5" customHeight="1" thickTop="1" thickBot="1">
      <c r="A19" s="101"/>
      <c r="B19" s="101"/>
      <c r="C19" s="101"/>
      <c r="D19" s="101"/>
      <c r="E19" s="39" t="s">
        <v>33</v>
      </c>
      <c r="F19" s="40">
        <v>1034</v>
      </c>
      <c r="G19" s="41" t="s">
        <v>34</v>
      </c>
      <c r="H19" s="42" t="s">
        <v>56</v>
      </c>
      <c r="I19" s="43" t="s">
        <v>35</v>
      </c>
      <c r="J19" s="43">
        <v>3</v>
      </c>
      <c r="K19" s="44" t="s">
        <v>5</v>
      </c>
      <c r="L19" s="81" t="s">
        <v>9</v>
      </c>
      <c r="M19" s="45">
        <v>16</v>
      </c>
      <c r="N19" s="44" t="str">
        <f>IF(M19="","",VLOOKUP(M19,$A$14:$B$37,2))</f>
        <v>砲丸投</v>
      </c>
      <c r="O19" s="46">
        <v>14</v>
      </c>
      <c r="P19" s="47" t="s">
        <v>36</v>
      </c>
      <c r="Q19" s="46">
        <v>63</v>
      </c>
      <c r="R19" s="48" t="s">
        <v>37</v>
      </c>
      <c r="S19" s="49"/>
    </row>
    <row r="20" spans="1:20" ht="30" customHeight="1" thickTop="1">
      <c r="A20" s="101">
        <v>6</v>
      </c>
      <c r="B20" s="100" t="s">
        <v>77</v>
      </c>
      <c r="C20" s="100" t="s">
        <v>79</v>
      </c>
      <c r="D20" s="100" t="s">
        <v>79</v>
      </c>
      <c r="E20" s="96">
        <v>1</v>
      </c>
      <c r="F20" s="97"/>
      <c r="G20" s="97"/>
      <c r="H20" s="32"/>
      <c r="I20" s="50"/>
      <c r="J20" s="32"/>
      <c r="K20" s="97"/>
      <c r="L20" s="103"/>
      <c r="M20" s="51"/>
      <c r="N20" s="52" t="str">
        <f>IF(M20="","",VLOOKUP(M20,$A$14:$B$37,2))</f>
        <v/>
      </c>
      <c r="O20" s="53"/>
      <c r="P20" s="47" t="s">
        <v>36</v>
      </c>
      <c r="Q20" s="53"/>
      <c r="R20" s="48" t="s">
        <v>37</v>
      </c>
      <c r="S20" s="54"/>
      <c r="T20" s="2" t="str">
        <f>IF(M20&lt;=11,O20&amp;"."&amp;Q20&amp;"."&amp;S20,O20&amp;"."&amp;Q20)</f>
        <v>..</v>
      </c>
    </row>
    <row r="21" spans="1:20" ht="30" customHeight="1">
      <c r="A21" s="101">
        <v>7</v>
      </c>
      <c r="B21" s="100" t="s">
        <v>57</v>
      </c>
      <c r="C21" s="100" t="s">
        <v>79</v>
      </c>
      <c r="D21" s="100" t="s">
        <v>79</v>
      </c>
      <c r="E21" s="16">
        <v>2</v>
      </c>
      <c r="F21" s="17"/>
      <c r="G21" s="6"/>
      <c r="H21" s="18"/>
      <c r="I21" s="55"/>
      <c r="J21" s="18"/>
      <c r="K21" s="17"/>
      <c r="L21" s="17"/>
      <c r="M21" s="56"/>
      <c r="N21" s="57" t="str">
        <f t="shared" ref="N21:N39" si="0">IF(M21="","",VLOOKUP(M21,$A$14:$B$37,2))</f>
        <v/>
      </c>
      <c r="O21" s="58"/>
      <c r="P21" s="59" t="s">
        <v>36</v>
      </c>
      <c r="Q21" s="60"/>
      <c r="R21" s="61" t="s">
        <v>37</v>
      </c>
      <c r="S21" s="62"/>
    </row>
    <row r="22" spans="1:20" ht="30" customHeight="1">
      <c r="A22" s="101">
        <v>8</v>
      </c>
      <c r="B22" s="100" t="s">
        <v>58</v>
      </c>
      <c r="C22" s="100" t="s">
        <v>78</v>
      </c>
      <c r="D22" s="100" t="s">
        <v>78</v>
      </c>
      <c r="E22" s="16">
        <v>3</v>
      </c>
      <c r="F22" s="17"/>
      <c r="G22" s="17"/>
      <c r="H22" s="31"/>
      <c r="I22" s="63"/>
      <c r="J22" s="31"/>
      <c r="K22" s="17"/>
      <c r="L22" s="17"/>
      <c r="M22" s="56"/>
      <c r="N22" s="57" t="str">
        <f t="shared" si="0"/>
        <v/>
      </c>
      <c r="O22" s="64"/>
      <c r="P22" s="59" t="s">
        <v>36</v>
      </c>
      <c r="Q22" s="60"/>
      <c r="R22" s="61" t="s">
        <v>37</v>
      </c>
      <c r="S22" s="62"/>
    </row>
    <row r="23" spans="1:20" ht="30" customHeight="1">
      <c r="A23" s="101">
        <v>9</v>
      </c>
      <c r="B23" s="100" t="s">
        <v>76</v>
      </c>
      <c r="C23" s="100" t="s">
        <v>78</v>
      </c>
      <c r="D23" s="100" t="s">
        <v>78</v>
      </c>
      <c r="E23" s="16">
        <v>4</v>
      </c>
      <c r="F23" s="17"/>
      <c r="G23" s="6"/>
      <c r="H23" s="18"/>
      <c r="I23" s="55"/>
      <c r="J23" s="18"/>
      <c r="K23" s="17"/>
      <c r="L23" s="17"/>
      <c r="M23" s="56"/>
      <c r="N23" s="57" t="str">
        <f t="shared" si="0"/>
        <v/>
      </c>
      <c r="O23" s="64"/>
      <c r="P23" s="59" t="s">
        <v>36</v>
      </c>
      <c r="Q23" s="60"/>
      <c r="R23" s="61" t="s">
        <v>37</v>
      </c>
      <c r="S23" s="62"/>
    </row>
    <row r="24" spans="1:20" ht="30" customHeight="1">
      <c r="A24" s="101">
        <v>10</v>
      </c>
      <c r="B24" s="100" t="s">
        <v>46</v>
      </c>
      <c r="C24" s="100" t="s">
        <v>78</v>
      </c>
      <c r="D24" s="100" t="s">
        <v>78</v>
      </c>
      <c r="E24" s="16">
        <v>5</v>
      </c>
      <c r="F24" s="17"/>
      <c r="G24" s="17"/>
      <c r="H24" s="31"/>
      <c r="I24" s="63"/>
      <c r="J24" s="31"/>
      <c r="K24" s="17"/>
      <c r="L24" s="17"/>
      <c r="M24" s="56"/>
      <c r="N24" s="57" t="str">
        <f t="shared" si="0"/>
        <v/>
      </c>
      <c r="O24" s="64"/>
      <c r="P24" s="59" t="s">
        <v>36</v>
      </c>
      <c r="Q24" s="60"/>
      <c r="R24" s="61" t="s">
        <v>37</v>
      </c>
      <c r="S24" s="62"/>
    </row>
    <row r="25" spans="1:20" ht="30" customHeight="1">
      <c r="A25" s="101">
        <v>11</v>
      </c>
      <c r="B25" s="100" t="s">
        <v>59</v>
      </c>
      <c r="C25" s="100" t="s">
        <v>79</v>
      </c>
      <c r="D25" s="100" t="s">
        <v>79</v>
      </c>
      <c r="E25" s="16">
        <v>6</v>
      </c>
      <c r="F25" s="17"/>
      <c r="G25" s="6"/>
      <c r="H25" s="18"/>
      <c r="I25" s="55"/>
      <c r="J25" s="18"/>
      <c r="K25" s="17"/>
      <c r="L25" s="17"/>
      <c r="M25" s="56"/>
      <c r="N25" s="57" t="str">
        <f t="shared" si="0"/>
        <v/>
      </c>
      <c r="O25" s="64"/>
      <c r="P25" s="59" t="s">
        <v>36</v>
      </c>
      <c r="Q25" s="60"/>
      <c r="R25" s="61" t="s">
        <v>37</v>
      </c>
      <c r="S25" s="62"/>
    </row>
    <row r="26" spans="1:20" ht="30" customHeight="1">
      <c r="A26" s="101">
        <v>12</v>
      </c>
      <c r="B26" s="100" t="s">
        <v>38</v>
      </c>
      <c r="C26" s="100" t="s">
        <v>78</v>
      </c>
      <c r="D26" s="100" t="s">
        <v>78</v>
      </c>
      <c r="E26" s="16">
        <v>7</v>
      </c>
      <c r="F26" s="17"/>
      <c r="G26" s="17"/>
      <c r="H26" s="31"/>
      <c r="I26" s="63"/>
      <c r="J26" s="31"/>
      <c r="K26" s="17"/>
      <c r="L26" s="17"/>
      <c r="M26" s="56"/>
      <c r="N26" s="57" t="str">
        <f t="shared" si="0"/>
        <v/>
      </c>
      <c r="O26" s="64"/>
      <c r="P26" s="59" t="s">
        <v>36</v>
      </c>
      <c r="Q26" s="60"/>
      <c r="R26" s="61" t="s">
        <v>37</v>
      </c>
      <c r="S26" s="62"/>
    </row>
    <row r="27" spans="1:20" ht="30" customHeight="1">
      <c r="A27" s="101">
        <v>13</v>
      </c>
      <c r="B27" s="100" t="s">
        <v>39</v>
      </c>
      <c r="C27" s="100" t="s">
        <v>78</v>
      </c>
      <c r="D27" s="100" t="s">
        <v>78</v>
      </c>
      <c r="E27" s="16">
        <v>8</v>
      </c>
      <c r="F27" s="17"/>
      <c r="G27" s="6"/>
      <c r="H27" s="18"/>
      <c r="I27" s="55"/>
      <c r="J27" s="18"/>
      <c r="K27" s="17"/>
      <c r="L27" s="17"/>
      <c r="M27" s="56"/>
      <c r="N27" s="57" t="str">
        <f t="shared" si="0"/>
        <v/>
      </c>
      <c r="O27" s="64"/>
      <c r="P27" s="59" t="s">
        <v>36</v>
      </c>
      <c r="Q27" s="60"/>
      <c r="R27" s="61" t="s">
        <v>37</v>
      </c>
      <c r="S27" s="62"/>
    </row>
    <row r="28" spans="1:20" ht="30" customHeight="1">
      <c r="A28" s="101">
        <v>14</v>
      </c>
      <c r="B28" s="100" t="s">
        <v>25</v>
      </c>
      <c r="C28" s="100" t="s">
        <v>78</v>
      </c>
      <c r="D28" s="100" t="s">
        <v>78</v>
      </c>
      <c r="E28" s="16">
        <v>9</v>
      </c>
      <c r="F28" s="17"/>
      <c r="G28" s="17"/>
      <c r="H28" s="31"/>
      <c r="I28" s="63"/>
      <c r="J28" s="31"/>
      <c r="K28" s="17"/>
      <c r="L28" s="17"/>
      <c r="M28" s="56"/>
      <c r="N28" s="57" t="str">
        <f t="shared" si="0"/>
        <v/>
      </c>
      <c r="O28" s="64"/>
      <c r="P28" s="59" t="s">
        <v>36</v>
      </c>
      <c r="Q28" s="60"/>
      <c r="R28" s="61" t="s">
        <v>37</v>
      </c>
      <c r="S28" s="62"/>
    </row>
    <row r="29" spans="1:20" ht="30" customHeight="1">
      <c r="A29" s="101">
        <v>15</v>
      </c>
      <c r="B29" s="100" t="s">
        <v>40</v>
      </c>
      <c r="C29" s="100" t="s">
        <v>78</v>
      </c>
      <c r="D29" s="100" t="s">
        <v>78</v>
      </c>
      <c r="E29" s="16">
        <v>10</v>
      </c>
      <c r="F29" s="17"/>
      <c r="G29" s="6"/>
      <c r="H29" s="18"/>
      <c r="I29" s="55"/>
      <c r="J29" s="18"/>
      <c r="K29" s="17"/>
      <c r="L29" s="17"/>
      <c r="M29" s="56"/>
      <c r="N29" s="57" t="str">
        <f t="shared" si="0"/>
        <v/>
      </c>
      <c r="O29" s="64"/>
      <c r="P29" s="59" t="s">
        <v>36</v>
      </c>
      <c r="Q29" s="60"/>
      <c r="R29" s="61" t="s">
        <v>37</v>
      </c>
      <c r="S29" s="62"/>
    </row>
    <row r="30" spans="1:20" ht="30" customHeight="1">
      <c r="A30" s="101">
        <v>16</v>
      </c>
      <c r="B30" s="100" t="s">
        <v>41</v>
      </c>
      <c r="C30" s="100" t="s">
        <v>78</v>
      </c>
      <c r="D30" s="100" t="s">
        <v>78</v>
      </c>
      <c r="E30" s="16">
        <v>11</v>
      </c>
      <c r="F30" s="17"/>
      <c r="G30" s="17"/>
      <c r="H30" s="31"/>
      <c r="I30" s="63"/>
      <c r="J30" s="31"/>
      <c r="K30" s="17"/>
      <c r="L30" s="17"/>
      <c r="M30" s="56"/>
      <c r="N30" s="57" t="str">
        <f t="shared" si="0"/>
        <v/>
      </c>
      <c r="O30" s="64"/>
      <c r="P30" s="59" t="s">
        <v>36</v>
      </c>
      <c r="Q30" s="60"/>
      <c r="R30" s="61" t="s">
        <v>37</v>
      </c>
      <c r="S30" s="62"/>
    </row>
    <row r="31" spans="1:20" ht="30" customHeight="1">
      <c r="A31" s="101">
        <v>17</v>
      </c>
      <c r="B31" s="100" t="s">
        <v>60</v>
      </c>
      <c r="C31" s="100" t="s">
        <v>78</v>
      </c>
      <c r="D31" s="100" t="s">
        <v>78</v>
      </c>
      <c r="E31" s="16">
        <v>12</v>
      </c>
      <c r="F31" s="17"/>
      <c r="G31" s="6"/>
      <c r="H31" s="18"/>
      <c r="I31" s="55"/>
      <c r="J31" s="18"/>
      <c r="K31" s="17"/>
      <c r="L31" s="17"/>
      <c r="M31" s="56"/>
      <c r="N31" s="57" t="str">
        <f t="shared" si="0"/>
        <v/>
      </c>
      <c r="O31" s="64"/>
      <c r="P31" s="59" t="s">
        <v>36</v>
      </c>
      <c r="Q31" s="60"/>
      <c r="R31" s="61" t="s">
        <v>37</v>
      </c>
      <c r="S31" s="62"/>
    </row>
    <row r="32" spans="1:20" ht="30" customHeight="1">
      <c r="A32" s="101">
        <v>18</v>
      </c>
      <c r="B32" s="100" t="s">
        <v>42</v>
      </c>
      <c r="C32" s="100" t="s">
        <v>78</v>
      </c>
      <c r="D32" s="100" t="s">
        <v>78</v>
      </c>
      <c r="E32" s="16">
        <v>13</v>
      </c>
      <c r="F32" s="17"/>
      <c r="G32" s="17"/>
      <c r="H32" s="31"/>
      <c r="I32" s="63"/>
      <c r="J32" s="31"/>
      <c r="K32" s="17"/>
      <c r="L32" s="17"/>
      <c r="M32" s="56"/>
      <c r="N32" s="57" t="str">
        <f t="shared" si="0"/>
        <v/>
      </c>
      <c r="O32" s="64"/>
      <c r="P32" s="59" t="s">
        <v>36</v>
      </c>
      <c r="Q32" s="60"/>
      <c r="R32" s="61" t="s">
        <v>37</v>
      </c>
      <c r="S32" s="62"/>
    </row>
    <row r="33" spans="1:29" ht="30" customHeight="1">
      <c r="A33" s="101">
        <v>19</v>
      </c>
      <c r="B33" s="100" t="s">
        <v>6</v>
      </c>
      <c r="C33" s="100" t="s">
        <v>78</v>
      </c>
      <c r="D33" s="100" t="s">
        <v>78</v>
      </c>
      <c r="E33" s="16">
        <v>14</v>
      </c>
      <c r="F33" s="17"/>
      <c r="G33" s="6"/>
      <c r="H33" s="18"/>
      <c r="I33" s="55"/>
      <c r="J33" s="18"/>
      <c r="K33" s="17"/>
      <c r="L33" s="17"/>
      <c r="M33" s="56"/>
      <c r="N33" s="57" t="str">
        <f t="shared" si="0"/>
        <v/>
      </c>
      <c r="O33" s="64"/>
      <c r="P33" s="59" t="s">
        <v>36</v>
      </c>
      <c r="Q33" s="60"/>
      <c r="R33" s="61" t="s">
        <v>37</v>
      </c>
      <c r="S33" s="62"/>
    </row>
    <row r="34" spans="1:29" ht="30" customHeight="1">
      <c r="A34" s="101">
        <v>20</v>
      </c>
      <c r="B34" s="100" t="s">
        <v>61</v>
      </c>
      <c r="C34" s="100" t="s">
        <v>78</v>
      </c>
      <c r="D34" s="100" t="s">
        <v>78</v>
      </c>
      <c r="E34" s="16">
        <v>15</v>
      </c>
      <c r="F34" s="17"/>
      <c r="G34" s="17"/>
      <c r="H34" s="31"/>
      <c r="I34" s="63"/>
      <c r="J34" s="31"/>
      <c r="K34" s="17"/>
      <c r="L34" s="17"/>
      <c r="M34" s="56"/>
      <c r="N34" s="57" t="str">
        <f t="shared" si="0"/>
        <v/>
      </c>
      <c r="O34" s="64"/>
      <c r="P34" s="59" t="s">
        <v>36</v>
      </c>
      <c r="Q34" s="60"/>
      <c r="R34" s="61" t="s">
        <v>37</v>
      </c>
      <c r="S34" s="62"/>
    </row>
    <row r="35" spans="1:29" ht="30" customHeight="1">
      <c r="A35" s="101">
        <v>21</v>
      </c>
      <c r="B35" s="100" t="s">
        <v>62</v>
      </c>
      <c r="C35" s="100" t="s">
        <v>79</v>
      </c>
      <c r="D35" s="100" t="s">
        <v>79</v>
      </c>
      <c r="E35" s="16">
        <v>16</v>
      </c>
      <c r="F35" s="17"/>
      <c r="G35" s="6"/>
      <c r="H35" s="18"/>
      <c r="I35" s="55"/>
      <c r="J35" s="18"/>
      <c r="K35" s="17"/>
      <c r="L35" s="17"/>
      <c r="M35" s="56"/>
      <c r="N35" s="57" t="str">
        <f t="shared" si="0"/>
        <v/>
      </c>
      <c r="O35" s="64"/>
      <c r="P35" s="59" t="s">
        <v>36</v>
      </c>
      <c r="Q35" s="60"/>
      <c r="R35" s="61" t="s">
        <v>37</v>
      </c>
      <c r="S35" s="62"/>
    </row>
    <row r="36" spans="1:29" ht="30" customHeight="1">
      <c r="A36" s="101">
        <v>22</v>
      </c>
      <c r="E36" s="16">
        <v>17</v>
      </c>
      <c r="F36" s="17"/>
      <c r="G36" s="17"/>
      <c r="H36" s="31"/>
      <c r="I36" s="63"/>
      <c r="J36" s="31"/>
      <c r="K36" s="17"/>
      <c r="L36" s="17"/>
      <c r="M36" s="56"/>
      <c r="N36" s="57" t="str">
        <f t="shared" si="0"/>
        <v/>
      </c>
      <c r="O36" s="64"/>
      <c r="P36" s="59" t="s">
        <v>36</v>
      </c>
      <c r="Q36" s="60"/>
      <c r="R36" s="61" t="s">
        <v>37</v>
      </c>
      <c r="S36" s="62"/>
    </row>
    <row r="37" spans="1:29" ht="30" customHeight="1">
      <c r="A37" s="101">
        <v>23</v>
      </c>
      <c r="E37" s="16">
        <v>18</v>
      </c>
      <c r="F37" s="17"/>
      <c r="G37" s="7"/>
      <c r="H37" s="19"/>
      <c r="I37" s="65"/>
      <c r="J37" s="19"/>
      <c r="K37" s="17"/>
      <c r="L37" s="17"/>
      <c r="M37" s="56"/>
      <c r="N37" s="57" t="str">
        <f t="shared" si="0"/>
        <v/>
      </c>
      <c r="O37" s="64"/>
      <c r="P37" s="59" t="s">
        <v>36</v>
      </c>
      <c r="Q37" s="60"/>
      <c r="R37" s="61" t="s">
        <v>37</v>
      </c>
      <c r="S37" s="62"/>
    </row>
    <row r="38" spans="1:29" ht="30" customHeight="1">
      <c r="E38" s="16">
        <v>19</v>
      </c>
      <c r="F38" s="17"/>
      <c r="G38" s="17"/>
      <c r="H38" s="31"/>
      <c r="I38" s="63"/>
      <c r="J38" s="31"/>
      <c r="K38" s="17"/>
      <c r="L38" s="17"/>
      <c r="M38" s="56"/>
      <c r="N38" s="57" t="str">
        <f t="shared" si="0"/>
        <v/>
      </c>
      <c r="O38" s="64"/>
      <c r="P38" s="59" t="s">
        <v>36</v>
      </c>
      <c r="Q38" s="60"/>
      <c r="R38" s="61" t="s">
        <v>37</v>
      </c>
      <c r="S38" s="62"/>
    </row>
    <row r="39" spans="1:29" ht="30" customHeight="1">
      <c r="E39" s="96">
        <v>20</v>
      </c>
      <c r="F39" s="97"/>
      <c r="G39" s="66"/>
      <c r="H39" s="67"/>
      <c r="I39" s="68"/>
      <c r="J39" s="67"/>
      <c r="K39" s="97"/>
      <c r="L39" s="103"/>
      <c r="M39" s="51"/>
      <c r="N39" s="52" t="str">
        <f t="shared" si="0"/>
        <v/>
      </c>
      <c r="O39" s="69"/>
      <c r="P39" s="70" t="s">
        <v>36</v>
      </c>
      <c r="Q39" s="71"/>
      <c r="R39" s="72" t="s">
        <v>37</v>
      </c>
      <c r="S39" s="73"/>
    </row>
    <row r="40" spans="1:29" ht="26.25" customHeight="1">
      <c r="E40" s="133" t="s">
        <v>24</v>
      </c>
      <c r="F40" s="134"/>
      <c r="G40" s="134"/>
      <c r="H40" s="134"/>
      <c r="I40" s="134"/>
      <c r="J40" s="134"/>
      <c r="K40" s="134"/>
      <c r="L40" s="134"/>
      <c r="M40" s="95"/>
      <c r="N40" s="85" t="s">
        <v>17</v>
      </c>
      <c r="O40" s="135"/>
      <c r="P40" s="135"/>
      <c r="Q40" s="135"/>
      <c r="R40" s="135"/>
      <c r="S40" s="136"/>
      <c r="T40" s="20"/>
      <c r="U40" s="20"/>
      <c r="V40" s="20"/>
      <c r="W40" s="20"/>
      <c r="X40" s="20"/>
      <c r="Y40" s="20"/>
      <c r="Z40" s="20"/>
      <c r="AA40" s="20"/>
      <c r="AB40" s="20"/>
      <c r="AC40" s="20"/>
    </row>
    <row r="41" spans="1:29" ht="19.5" customHeight="1">
      <c r="E41" s="137" t="s">
        <v>2</v>
      </c>
      <c r="F41" s="138"/>
      <c r="G41" s="138"/>
      <c r="H41" s="138"/>
      <c r="I41" s="138"/>
      <c r="J41" s="138"/>
      <c r="K41" s="138"/>
      <c r="L41" s="138"/>
      <c r="M41" s="138"/>
      <c r="N41" s="138"/>
      <c r="O41" s="138"/>
      <c r="P41" s="138"/>
      <c r="Q41" s="138"/>
      <c r="R41" s="138"/>
      <c r="S41" s="139"/>
    </row>
    <row r="42" spans="1:29" ht="21" customHeight="1">
      <c r="E42" s="128" t="s">
        <v>3</v>
      </c>
      <c r="F42" s="129"/>
      <c r="G42" s="129"/>
      <c r="H42" s="129"/>
      <c r="I42" s="129"/>
      <c r="J42" s="129"/>
      <c r="K42" s="129"/>
      <c r="L42" s="129"/>
      <c r="M42" s="129"/>
      <c r="N42" s="129"/>
      <c r="O42" s="129"/>
      <c r="P42" s="129"/>
      <c r="Q42" s="129"/>
      <c r="R42" s="129"/>
      <c r="S42" s="130"/>
    </row>
    <row r="43" spans="1:29" ht="27" customHeight="1">
      <c r="E43" s="107">
        <f ca="1">TODAY()</f>
        <v>42255</v>
      </c>
      <c r="F43" s="108"/>
      <c r="G43" s="108"/>
      <c r="H43" s="74"/>
      <c r="I43" s="74"/>
      <c r="J43" s="74"/>
      <c r="K43" s="74"/>
      <c r="L43" s="74"/>
      <c r="M43" s="74"/>
      <c r="N43" s="74"/>
      <c r="O43" s="75"/>
      <c r="P43" s="75"/>
      <c r="Q43" s="75"/>
      <c r="R43" s="75"/>
      <c r="S43" s="76"/>
    </row>
    <row r="44" spans="1:29" ht="42.75" customHeight="1" thickBot="1">
      <c r="E44" s="77"/>
      <c r="F44" s="30"/>
      <c r="G44" s="104"/>
      <c r="H44" s="104"/>
      <c r="I44" s="86" t="s">
        <v>43</v>
      </c>
      <c r="J44" s="104"/>
      <c r="K44" s="104"/>
      <c r="L44" s="104"/>
      <c r="M44" s="104"/>
      <c r="N44" s="34" t="s">
        <v>1</v>
      </c>
      <c r="O44" s="78"/>
      <c r="P44" s="78"/>
      <c r="Q44" s="78"/>
      <c r="R44" s="78"/>
      <c r="S44" s="79"/>
    </row>
    <row r="45" spans="1:29">
      <c r="E45" s="23" t="s">
        <v>18</v>
      </c>
    </row>
    <row r="46" spans="1:29" s="80" customFormat="1" ht="30.75" customHeight="1">
      <c r="A46" s="101"/>
      <c r="B46" s="100"/>
      <c r="C46" s="100"/>
      <c r="D46" s="100"/>
      <c r="E46" s="4" t="str">
        <f>E11</f>
        <v>山形陸上競技協会　第４０回強化記録会　　　参加申込一覧表</v>
      </c>
      <c r="F46" s="8"/>
      <c r="G46" s="8"/>
      <c r="H46" s="8"/>
      <c r="I46" s="8"/>
      <c r="J46" s="8"/>
      <c r="K46" s="8"/>
      <c r="L46" s="8"/>
      <c r="M46" s="8"/>
      <c r="N46" s="9"/>
      <c r="O46" s="2"/>
      <c r="P46" s="2"/>
      <c r="Q46" s="2"/>
      <c r="R46" s="2"/>
      <c r="S46" s="2"/>
      <c r="T46" s="2"/>
    </row>
    <row r="47" spans="1:29" s="80" customFormat="1" ht="12" customHeight="1">
      <c r="A47" s="101"/>
      <c r="B47" s="100"/>
      <c r="C47" s="100"/>
      <c r="D47" s="100"/>
      <c r="E47" s="2" t="s">
        <v>48</v>
      </c>
      <c r="F47" s="2" t="s">
        <v>27</v>
      </c>
      <c r="G47" s="2"/>
      <c r="H47" s="2"/>
      <c r="I47" s="2"/>
      <c r="J47" s="2"/>
      <c r="K47" s="2"/>
      <c r="L47" s="2"/>
      <c r="M47" s="2"/>
      <c r="N47" s="36"/>
      <c r="O47" s="140" t="s">
        <v>44</v>
      </c>
      <c r="P47" s="140"/>
      <c r="Q47" s="140"/>
      <c r="R47" s="140"/>
      <c r="S47" s="140"/>
      <c r="T47" s="2"/>
    </row>
    <row r="48" spans="1:29" s="80" customFormat="1" ht="3.75" customHeight="1" thickBot="1">
      <c r="A48" s="101"/>
      <c r="B48" s="100"/>
      <c r="C48" s="100"/>
      <c r="D48" s="100"/>
      <c r="E48" s="2"/>
      <c r="F48" s="2"/>
      <c r="G48" s="2"/>
      <c r="H48" s="2"/>
      <c r="I48" s="2"/>
      <c r="J48" s="2"/>
      <c r="K48" s="2"/>
      <c r="L48" s="2"/>
      <c r="M48" s="2"/>
      <c r="N48" s="5"/>
      <c r="O48" s="2"/>
      <c r="P48" s="2"/>
      <c r="Q48" s="2"/>
      <c r="R48" s="2"/>
      <c r="S48" s="2"/>
      <c r="T48" s="2"/>
    </row>
    <row r="49" spans="1:20" s="80" customFormat="1" ht="30.75" customHeight="1">
      <c r="A49" s="101">
        <v>1</v>
      </c>
      <c r="B49" s="100" t="str">
        <f>IF(B14="","",B14)</f>
        <v>100m</v>
      </c>
      <c r="C49" s="100" t="str">
        <f t="shared" ref="C49:D49" si="1">IF(C14="","",C14)</f>
        <v>○</v>
      </c>
      <c r="D49" s="100" t="str">
        <f t="shared" si="1"/>
        <v>○</v>
      </c>
      <c r="E49" s="141" t="s">
        <v>10</v>
      </c>
      <c r="F49" s="142"/>
      <c r="G49" s="146" t="str">
        <f>IF($G$14="","",$G$14)</f>
        <v/>
      </c>
      <c r="H49" s="147"/>
      <c r="I49" s="147"/>
      <c r="J49" s="147"/>
      <c r="K49" s="147"/>
      <c r="L49" s="147"/>
      <c r="M49" s="147"/>
      <c r="N49" s="147"/>
      <c r="O49" s="147"/>
      <c r="P49" s="147"/>
      <c r="Q49" s="147"/>
      <c r="R49" s="147"/>
      <c r="S49" s="148"/>
      <c r="T49" s="2"/>
    </row>
    <row r="50" spans="1:20" s="80" customFormat="1" ht="39.75" customHeight="1">
      <c r="A50" s="101">
        <v>2</v>
      </c>
      <c r="B50" s="100" t="str">
        <f t="shared" ref="B50:D50" si="2">IF(B15="","",B15)</f>
        <v>200m</v>
      </c>
      <c r="C50" s="100" t="str">
        <f t="shared" si="2"/>
        <v>○</v>
      </c>
      <c r="D50" s="100" t="str">
        <f t="shared" si="2"/>
        <v>○</v>
      </c>
      <c r="E50" s="109" t="s">
        <v>11</v>
      </c>
      <c r="F50" s="110"/>
      <c r="G50" s="94" t="s">
        <v>51</v>
      </c>
      <c r="H50" s="115" t="str">
        <f>IF($H$15="","",$H$15)</f>
        <v/>
      </c>
      <c r="I50" s="115"/>
      <c r="J50" s="37" t="s">
        <v>1</v>
      </c>
      <c r="K50" s="116"/>
      <c r="L50" s="116"/>
      <c r="M50" s="116"/>
      <c r="N50" s="116"/>
      <c r="O50" s="116"/>
      <c r="P50" s="116"/>
      <c r="Q50" s="116"/>
      <c r="R50" s="116"/>
      <c r="S50" s="117"/>
      <c r="T50" s="2"/>
    </row>
    <row r="51" spans="1:20" s="80" customFormat="1" ht="22.5" customHeight="1">
      <c r="A51" s="101">
        <v>3</v>
      </c>
      <c r="B51" s="100" t="str">
        <f t="shared" ref="B51:D51" si="3">IF(B16="","",B16)</f>
        <v>400m</v>
      </c>
      <c r="C51" s="100" t="str">
        <f t="shared" si="3"/>
        <v>○</v>
      </c>
      <c r="D51" s="100" t="str">
        <f t="shared" si="3"/>
        <v>○</v>
      </c>
      <c r="E51" s="111"/>
      <c r="F51" s="112"/>
      <c r="G51" s="118" t="s">
        <v>22</v>
      </c>
      <c r="H51" s="119"/>
      <c r="I51" s="120" t="str">
        <f>IF($I$16="","",$I$16)</f>
        <v/>
      </c>
      <c r="J51" s="121"/>
      <c r="K51" s="121"/>
      <c r="L51" s="121"/>
      <c r="M51" s="121"/>
      <c r="N51" s="121"/>
      <c r="O51" s="121"/>
      <c r="P51" s="121"/>
      <c r="Q51" s="121"/>
      <c r="R51" s="121"/>
      <c r="S51" s="122"/>
      <c r="T51" s="2"/>
    </row>
    <row r="52" spans="1:20" s="80" customFormat="1" ht="22.5" customHeight="1" thickBot="1">
      <c r="A52" s="101">
        <v>4</v>
      </c>
      <c r="B52" s="100" t="str">
        <f t="shared" ref="B52:D52" si="4">IF(B17="","",B17)</f>
        <v>800m</v>
      </c>
      <c r="C52" s="100" t="str">
        <f t="shared" si="4"/>
        <v>○</v>
      </c>
      <c r="D52" s="100" t="str">
        <f t="shared" si="4"/>
        <v>○</v>
      </c>
      <c r="E52" s="113"/>
      <c r="F52" s="114"/>
      <c r="G52" s="123" t="s">
        <v>12</v>
      </c>
      <c r="H52" s="124"/>
      <c r="I52" s="125" t="str">
        <f>IF($I$17="","",$I$17)</f>
        <v/>
      </c>
      <c r="J52" s="126"/>
      <c r="K52" s="126"/>
      <c r="L52" s="126"/>
      <c r="M52" s="126"/>
      <c r="N52" s="126"/>
      <c r="O52" s="126"/>
      <c r="P52" s="126"/>
      <c r="Q52" s="126"/>
      <c r="R52" s="126"/>
      <c r="S52" s="127"/>
      <c r="T52" s="2"/>
    </row>
    <row r="53" spans="1:20" s="93" customFormat="1" ht="46.5" customHeight="1" thickBot="1">
      <c r="A53" s="101">
        <v>5</v>
      </c>
      <c r="B53" s="100" t="str">
        <f t="shared" ref="B53:D53" si="5">IF(B18="","",B18)</f>
        <v>1500m</v>
      </c>
      <c r="C53" s="100" t="str">
        <f t="shared" si="5"/>
        <v>なし</v>
      </c>
      <c r="D53" s="100" t="str">
        <f t="shared" si="5"/>
        <v>なし</v>
      </c>
      <c r="E53" s="10" t="s">
        <v>54</v>
      </c>
      <c r="F53" s="11" t="s">
        <v>13</v>
      </c>
      <c r="G53" s="12" t="s">
        <v>14</v>
      </c>
      <c r="H53" s="13" t="s">
        <v>55</v>
      </c>
      <c r="I53" s="14" t="s">
        <v>28</v>
      </c>
      <c r="J53" s="14" t="s">
        <v>15</v>
      </c>
      <c r="K53" s="15" t="s">
        <v>16</v>
      </c>
      <c r="L53" s="33" t="s">
        <v>23</v>
      </c>
      <c r="M53" s="38" t="s">
        <v>29</v>
      </c>
      <c r="N53" s="15" t="s">
        <v>30</v>
      </c>
      <c r="O53" s="131" t="s">
        <v>31</v>
      </c>
      <c r="P53" s="131"/>
      <c r="Q53" s="131"/>
      <c r="R53" s="131"/>
      <c r="S53" s="132"/>
      <c r="T53" s="3" t="s">
        <v>32</v>
      </c>
    </row>
    <row r="54" spans="1:20" s="93" customFormat="1" ht="46.5" customHeight="1" thickTop="1" thickBot="1">
      <c r="A54" s="101"/>
      <c r="B54" s="100" t="str">
        <f t="shared" ref="B54:D54" si="6">IF(B19="","",B19)</f>
        <v/>
      </c>
      <c r="C54" s="100" t="str">
        <f t="shared" si="6"/>
        <v/>
      </c>
      <c r="D54" s="100" t="str">
        <f t="shared" si="6"/>
        <v/>
      </c>
      <c r="E54" s="39" t="s">
        <v>33</v>
      </c>
      <c r="F54" s="40">
        <v>1034</v>
      </c>
      <c r="G54" s="41" t="s">
        <v>34</v>
      </c>
      <c r="H54" s="42" t="s">
        <v>56</v>
      </c>
      <c r="I54" s="43" t="s">
        <v>35</v>
      </c>
      <c r="J54" s="43">
        <v>3</v>
      </c>
      <c r="K54" s="44" t="s">
        <v>5</v>
      </c>
      <c r="L54" s="81" t="s">
        <v>9</v>
      </c>
      <c r="M54" s="45">
        <v>16</v>
      </c>
      <c r="N54" s="44" t="str">
        <f>IF(M54="","",VLOOKUP(M54,$A$14:$B$37,2))</f>
        <v>砲丸投</v>
      </c>
      <c r="O54" s="46">
        <v>14</v>
      </c>
      <c r="P54" s="47" t="s">
        <v>36</v>
      </c>
      <c r="Q54" s="46">
        <v>63</v>
      </c>
      <c r="R54" s="48" t="s">
        <v>37</v>
      </c>
      <c r="S54" s="49"/>
      <c r="T54" s="3"/>
    </row>
    <row r="55" spans="1:20" s="80" customFormat="1" ht="30" customHeight="1" thickTop="1">
      <c r="A55" s="101">
        <v>6</v>
      </c>
      <c r="B55" s="100" t="str">
        <f t="shared" ref="B55:D55" si="7">IF(B20="","",B20)</f>
        <v>3000m</v>
      </c>
      <c r="C55" s="100" t="str">
        <f t="shared" si="7"/>
        <v>なし</v>
      </c>
      <c r="D55" s="100" t="str">
        <f t="shared" si="7"/>
        <v>なし</v>
      </c>
      <c r="E55" s="96">
        <v>21</v>
      </c>
      <c r="F55" s="97"/>
      <c r="G55" s="97"/>
      <c r="H55" s="32"/>
      <c r="I55" s="50"/>
      <c r="J55" s="32"/>
      <c r="K55" s="97"/>
      <c r="L55" s="97"/>
      <c r="M55" s="51"/>
      <c r="N55" s="52" t="str">
        <f>IF(M55="","",VLOOKUP(M55,$A$14:$B$37,2))</f>
        <v/>
      </c>
      <c r="O55" s="53"/>
      <c r="P55" s="47" t="s">
        <v>36</v>
      </c>
      <c r="Q55" s="53"/>
      <c r="R55" s="48" t="s">
        <v>37</v>
      </c>
      <c r="S55" s="54"/>
      <c r="T55" s="2"/>
    </row>
    <row r="56" spans="1:20" s="80" customFormat="1" ht="30" customHeight="1">
      <c r="A56" s="101">
        <v>7</v>
      </c>
      <c r="B56" s="100" t="str">
        <f t="shared" ref="B56:D56" si="8">IF(B21="","",B21)</f>
        <v>5000m</v>
      </c>
      <c r="C56" s="100" t="str">
        <f t="shared" si="8"/>
        <v>なし</v>
      </c>
      <c r="D56" s="100" t="str">
        <f t="shared" si="8"/>
        <v>なし</v>
      </c>
      <c r="E56" s="16">
        <v>22</v>
      </c>
      <c r="F56" s="17"/>
      <c r="G56" s="6"/>
      <c r="H56" s="18"/>
      <c r="I56" s="55"/>
      <c r="J56" s="18"/>
      <c r="K56" s="17"/>
      <c r="L56" s="17"/>
      <c r="M56" s="56"/>
      <c r="N56" s="57" t="str">
        <f t="shared" ref="N56:N74" si="9">IF(M56="","",VLOOKUP(M56,$A$14:$B$37,2))</f>
        <v/>
      </c>
      <c r="O56" s="58"/>
      <c r="P56" s="59" t="s">
        <v>36</v>
      </c>
      <c r="Q56" s="60"/>
      <c r="R56" s="61" t="s">
        <v>37</v>
      </c>
      <c r="S56" s="62"/>
      <c r="T56" s="2"/>
    </row>
    <row r="57" spans="1:20" s="80" customFormat="1" ht="30" customHeight="1">
      <c r="A57" s="101">
        <v>8</v>
      </c>
      <c r="B57" s="100" t="str">
        <f t="shared" ref="B57:D57" si="10">IF(B22="","",B22)</f>
        <v>110mH</v>
      </c>
      <c r="C57" s="100" t="str">
        <f t="shared" si="10"/>
        <v>○</v>
      </c>
      <c r="D57" s="100" t="str">
        <f t="shared" si="10"/>
        <v>○</v>
      </c>
      <c r="E57" s="96">
        <v>23</v>
      </c>
      <c r="F57" s="97"/>
      <c r="G57" s="17"/>
      <c r="H57" s="31"/>
      <c r="I57" s="63"/>
      <c r="J57" s="31"/>
      <c r="K57" s="17"/>
      <c r="L57" s="17"/>
      <c r="M57" s="56"/>
      <c r="N57" s="57" t="str">
        <f t="shared" si="9"/>
        <v/>
      </c>
      <c r="O57" s="64"/>
      <c r="P57" s="59" t="s">
        <v>36</v>
      </c>
      <c r="Q57" s="60"/>
      <c r="R57" s="61" t="s">
        <v>37</v>
      </c>
      <c r="S57" s="62"/>
      <c r="T57" s="2"/>
    </row>
    <row r="58" spans="1:20" s="80" customFormat="1" ht="30" customHeight="1">
      <c r="A58" s="101">
        <v>9</v>
      </c>
      <c r="B58" s="100" t="str">
        <f t="shared" ref="B58:D58" si="11">IF(B23="","",B23)</f>
        <v>100mH</v>
      </c>
      <c r="C58" s="100" t="str">
        <f t="shared" si="11"/>
        <v>○</v>
      </c>
      <c r="D58" s="100" t="str">
        <f t="shared" si="11"/>
        <v>○</v>
      </c>
      <c r="E58" s="16">
        <v>24</v>
      </c>
      <c r="F58" s="17"/>
      <c r="G58" s="6"/>
      <c r="H58" s="18"/>
      <c r="I58" s="55"/>
      <c r="J58" s="18"/>
      <c r="K58" s="17"/>
      <c r="L58" s="17"/>
      <c r="M58" s="56"/>
      <c r="N58" s="57" t="str">
        <f t="shared" si="9"/>
        <v/>
      </c>
      <c r="O58" s="64"/>
      <c r="P58" s="59" t="s">
        <v>36</v>
      </c>
      <c r="Q58" s="60"/>
      <c r="R58" s="61" t="s">
        <v>37</v>
      </c>
      <c r="S58" s="62"/>
      <c r="T58" s="2"/>
    </row>
    <row r="59" spans="1:20" s="80" customFormat="1" ht="30" customHeight="1">
      <c r="A59" s="101">
        <v>10</v>
      </c>
      <c r="B59" s="100" t="str">
        <f t="shared" ref="B59:D59" si="12">IF(B24="","",B24)</f>
        <v>400mH</v>
      </c>
      <c r="C59" s="100" t="str">
        <f t="shared" si="12"/>
        <v>○</v>
      </c>
      <c r="D59" s="100" t="str">
        <f t="shared" si="12"/>
        <v>○</v>
      </c>
      <c r="E59" s="96">
        <v>25</v>
      </c>
      <c r="F59" s="97"/>
      <c r="G59" s="17"/>
      <c r="H59" s="31"/>
      <c r="I59" s="63"/>
      <c r="J59" s="31"/>
      <c r="K59" s="17"/>
      <c r="L59" s="17"/>
      <c r="M59" s="56"/>
      <c r="N59" s="57" t="str">
        <f t="shared" si="9"/>
        <v/>
      </c>
      <c r="O59" s="64"/>
      <c r="P59" s="59" t="s">
        <v>36</v>
      </c>
      <c r="Q59" s="60"/>
      <c r="R59" s="61" t="s">
        <v>37</v>
      </c>
      <c r="S59" s="62"/>
      <c r="T59" s="2"/>
    </row>
    <row r="60" spans="1:20" s="80" customFormat="1" ht="30" customHeight="1">
      <c r="A60" s="101">
        <v>11</v>
      </c>
      <c r="B60" s="100" t="str">
        <f t="shared" ref="B60:D60" si="13">IF(B25="","",B25)</f>
        <v>5000mW</v>
      </c>
      <c r="C60" s="100" t="str">
        <f t="shared" si="13"/>
        <v>なし</v>
      </c>
      <c r="D60" s="100" t="str">
        <f t="shared" si="13"/>
        <v>なし</v>
      </c>
      <c r="E60" s="16">
        <v>26</v>
      </c>
      <c r="F60" s="17"/>
      <c r="G60" s="6"/>
      <c r="H60" s="18"/>
      <c r="I60" s="55"/>
      <c r="J60" s="18"/>
      <c r="K60" s="17"/>
      <c r="L60" s="17"/>
      <c r="M60" s="56"/>
      <c r="N60" s="57" t="str">
        <f t="shared" si="9"/>
        <v/>
      </c>
      <c r="O60" s="64"/>
      <c r="P60" s="59" t="s">
        <v>36</v>
      </c>
      <c r="Q60" s="60"/>
      <c r="R60" s="61" t="s">
        <v>37</v>
      </c>
      <c r="S60" s="62"/>
      <c r="T60" s="2"/>
    </row>
    <row r="61" spans="1:20" s="80" customFormat="1" ht="30" customHeight="1">
      <c r="A61" s="101">
        <v>12</v>
      </c>
      <c r="B61" s="100" t="str">
        <f t="shared" ref="B61:D61" si="14">IF(B26="","",B26)</f>
        <v>走高跳</v>
      </c>
      <c r="C61" s="100" t="str">
        <f t="shared" si="14"/>
        <v>○</v>
      </c>
      <c r="D61" s="100" t="str">
        <f t="shared" si="14"/>
        <v>○</v>
      </c>
      <c r="E61" s="96">
        <v>27</v>
      </c>
      <c r="F61" s="97"/>
      <c r="G61" s="17"/>
      <c r="H61" s="31"/>
      <c r="I61" s="63"/>
      <c r="J61" s="31"/>
      <c r="K61" s="17"/>
      <c r="L61" s="17"/>
      <c r="M61" s="56"/>
      <c r="N61" s="57" t="str">
        <f t="shared" si="9"/>
        <v/>
      </c>
      <c r="O61" s="64"/>
      <c r="P61" s="59" t="s">
        <v>36</v>
      </c>
      <c r="Q61" s="60"/>
      <c r="R61" s="61" t="s">
        <v>37</v>
      </c>
      <c r="S61" s="62"/>
      <c r="T61" s="2"/>
    </row>
    <row r="62" spans="1:20" s="80" customFormat="1" ht="30" customHeight="1">
      <c r="A62" s="101">
        <v>13</v>
      </c>
      <c r="B62" s="100" t="str">
        <f t="shared" ref="B62:D62" si="15">IF(B27="","",B27)</f>
        <v>棒高跳</v>
      </c>
      <c r="C62" s="100" t="str">
        <f t="shared" si="15"/>
        <v>○</v>
      </c>
      <c r="D62" s="100" t="str">
        <f t="shared" si="15"/>
        <v>○</v>
      </c>
      <c r="E62" s="16">
        <v>28</v>
      </c>
      <c r="F62" s="17"/>
      <c r="G62" s="6"/>
      <c r="H62" s="18"/>
      <c r="I62" s="55"/>
      <c r="J62" s="18"/>
      <c r="K62" s="17"/>
      <c r="L62" s="17"/>
      <c r="M62" s="56"/>
      <c r="N62" s="57" t="str">
        <f t="shared" si="9"/>
        <v/>
      </c>
      <c r="O62" s="64"/>
      <c r="P62" s="59" t="s">
        <v>36</v>
      </c>
      <c r="Q62" s="60"/>
      <c r="R62" s="61" t="s">
        <v>37</v>
      </c>
      <c r="S62" s="62"/>
      <c r="T62" s="2"/>
    </row>
    <row r="63" spans="1:20" s="80" customFormat="1" ht="30" customHeight="1">
      <c r="A63" s="101">
        <v>14</v>
      </c>
      <c r="B63" s="100" t="str">
        <f t="shared" ref="B63:D63" si="16">IF(B28="","",B28)</f>
        <v>走幅跳</v>
      </c>
      <c r="C63" s="100" t="str">
        <f t="shared" si="16"/>
        <v>○</v>
      </c>
      <c r="D63" s="100" t="str">
        <f t="shared" si="16"/>
        <v>○</v>
      </c>
      <c r="E63" s="96">
        <v>29</v>
      </c>
      <c r="F63" s="97"/>
      <c r="G63" s="17"/>
      <c r="H63" s="31"/>
      <c r="I63" s="63"/>
      <c r="J63" s="31"/>
      <c r="K63" s="17"/>
      <c r="L63" s="17"/>
      <c r="M63" s="56"/>
      <c r="N63" s="57" t="str">
        <f t="shared" si="9"/>
        <v/>
      </c>
      <c r="O63" s="64"/>
      <c r="P63" s="59" t="s">
        <v>36</v>
      </c>
      <c r="Q63" s="60"/>
      <c r="R63" s="61" t="s">
        <v>37</v>
      </c>
      <c r="S63" s="62"/>
      <c r="T63" s="2"/>
    </row>
    <row r="64" spans="1:20" s="80" customFormat="1" ht="30" customHeight="1">
      <c r="A64" s="101">
        <v>15</v>
      </c>
      <c r="B64" s="100" t="str">
        <f t="shared" ref="B64:D64" si="17">IF(B29="","",B29)</f>
        <v>三段跳</v>
      </c>
      <c r="C64" s="100" t="str">
        <f t="shared" si="17"/>
        <v>○</v>
      </c>
      <c r="D64" s="100" t="str">
        <f t="shared" si="17"/>
        <v>○</v>
      </c>
      <c r="E64" s="16">
        <v>30</v>
      </c>
      <c r="F64" s="17"/>
      <c r="G64" s="6"/>
      <c r="H64" s="18"/>
      <c r="I64" s="55"/>
      <c r="J64" s="18"/>
      <c r="K64" s="17"/>
      <c r="L64" s="17"/>
      <c r="M64" s="56"/>
      <c r="N64" s="57" t="str">
        <f t="shared" si="9"/>
        <v/>
      </c>
      <c r="O64" s="64"/>
      <c r="P64" s="59" t="s">
        <v>36</v>
      </c>
      <c r="Q64" s="60"/>
      <c r="R64" s="61" t="s">
        <v>37</v>
      </c>
      <c r="S64" s="62"/>
      <c r="T64" s="2"/>
    </row>
    <row r="65" spans="1:29" s="80" customFormat="1" ht="30" customHeight="1">
      <c r="A65" s="101">
        <v>16</v>
      </c>
      <c r="B65" s="100" t="str">
        <f t="shared" ref="B65:D65" si="18">IF(B30="","",B30)</f>
        <v>砲丸投</v>
      </c>
      <c r="C65" s="100" t="str">
        <f t="shared" si="18"/>
        <v>○</v>
      </c>
      <c r="D65" s="100" t="str">
        <f t="shared" si="18"/>
        <v>○</v>
      </c>
      <c r="E65" s="96">
        <v>31</v>
      </c>
      <c r="F65" s="97"/>
      <c r="G65" s="17"/>
      <c r="H65" s="31"/>
      <c r="I65" s="63"/>
      <c r="J65" s="31"/>
      <c r="K65" s="17"/>
      <c r="L65" s="17"/>
      <c r="M65" s="56"/>
      <c r="N65" s="57" t="str">
        <f t="shared" si="9"/>
        <v/>
      </c>
      <c r="O65" s="64"/>
      <c r="P65" s="59" t="s">
        <v>36</v>
      </c>
      <c r="Q65" s="60"/>
      <c r="R65" s="61" t="s">
        <v>37</v>
      </c>
      <c r="S65" s="62"/>
      <c r="T65" s="2"/>
    </row>
    <row r="66" spans="1:29" s="80" customFormat="1" ht="30" customHeight="1">
      <c r="A66" s="101">
        <v>17</v>
      </c>
      <c r="B66" s="100" t="str">
        <f t="shared" ref="B66:D66" si="19">IF(B31="","",B31)</f>
        <v>円盤投</v>
      </c>
      <c r="C66" s="100" t="str">
        <f t="shared" si="19"/>
        <v>○</v>
      </c>
      <c r="D66" s="100" t="str">
        <f t="shared" si="19"/>
        <v>○</v>
      </c>
      <c r="E66" s="16">
        <v>32</v>
      </c>
      <c r="F66" s="17"/>
      <c r="G66" s="6"/>
      <c r="H66" s="18"/>
      <c r="I66" s="55"/>
      <c r="J66" s="18"/>
      <c r="K66" s="17"/>
      <c r="L66" s="17"/>
      <c r="M66" s="56"/>
      <c r="N66" s="57" t="str">
        <f t="shared" si="9"/>
        <v/>
      </c>
      <c r="O66" s="64"/>
      <c r="P66" s="59" t="s">
        <v>36</v>
      </c>
      <c r="Q66" s="60"/>
      <c r="R66" s="61" t="s">
        <v>37</v>
      </c>
      <c r="S66" s="62"/>
      <c r="T66" s="2"/>
    </row>
    <row r="67" spans="1:29" s="80" customFormat="1" ht="30" customHeight="1">
      <c r="A67" s="101">
        <v>18</v>
      </c>
      <c r="B67" s="100" t="str">
        <f t="shared" ref="B67:D67" si="20">IF(B32="","",B32)</f>
        <v>ハンマー投</v>
      </c>
      <c r="C67" s="100" t="str">
        <f t="shared" si="20"/>
        <v>○</v>
      </c>
      <c r="D67" s="100" t="str">
        <f t="shared" si="20"/>
        <v>○</v>
      </c>
      <c r="E67" s="96">
        <v>33</v>
      </c>
      <c r="F67" s="97"/>
      <c r="G67" s="17"/>
      <c r="H67" s="31"/>
      <c r="I67" s="63"/>
      <c r="J67" s="31"/>
      <c r="K67" s="17"/>
      <c r="L67" s="17"/>
      <c r="M67" s="56"/>
      <c r="N67" s="57" t="str">
        <f t="shared" si="9"/>
        <v/>
      </c>
      <c r="O67" s="64"/>
      <c r="P67" s="59" t="s">
        <v>36</v>
      </c>
      <c r="Q67" s="60"/>
      <c r="R67" s="61" t="s">
        <v>37</v>
      </c>
      <c r="S67" s="62"/>
      <c r="T67" s="2"/>
    </row>
    <row r="68" spans="1:29" s="80" customFormat="1" ht="30" customHeight="1">
      <c r="A68" s="101">
        <v>19</v>
      </c>
      <c r="B68" s="100" t="str">
        <f t="shared" ref="B68:D68" si="21">IF(B33="","",B33)</f>
        <v>やり投</v>
      </c>
      <c r="C68" s="100" t="str">
        <f t="shared" si="21"/>
        <v>○</v>
      </c>
      <c r="D68" s="100" t="str">
        <f t="shared" si="21"/>
        <v>○</v>
      </c>
      <c r="E68" s="16">
        <v>34</v>
      </c>
      <c r="F68" s="17"/>
      <c r="G68" s="6"/>
      <c r="H68" s="18"/>
      <c r="I68" s="55"/>
      <c r="J68" s="18"/>
      <c r="K68" s="17"/>
      <c r="L68" s="17"/>
      <c r="M68" s="56"/>
      <c r="N68" s="57" t="str">
        <f t="shared" si="9"/>
        <v/>
      </c>
      <c r="O68" s="64"/>
      <c r="P68" s="59" t="s">
        <v>36</v>
      </c>
      <c r="Q68" s="60"/>
      <c r="R68" s="61" t="s">
        <v>37</v>
      </c>
      <c r="S68" s="62"/>
      <c r="T68" s="2"/>
    </row>
    <row r="69" spans="1:29" s="80" customFormat="1" ht="30" customHeight="1">
      <c r="A69" s="101">
        <v>20</v>
      </c>
      <c r="B69" s="100" t="str">
        <f t="shared" ref="B69:D69" si="22">IF(B34="","",B34)</f>
        <v>ジャベリックスロー</v>
      </c>
      <c r="C69" s="100" t="str">
        <f t="shared" si="22"/>
        <v>○</v>
      </c>
      <c r="D69" s="100" t="str">
        <f t="shared" si="22"/>
        <v>○</v>
      </c>
      <c r="E69" s="96">
        <v>35</v>
      </c>
      <c r="F69" s="97"/>
      <c r="G69" s="17"/>
      <c r="H69" s="31"/>
      <c r="I69" s="63"/>
      <c r="J69" s="31"/>
      <c r="K69" s="17"/>
      <c r="L69" s="17"/>
      <c r="M69" s="56"/>
      <c r="N69" s="57" t="str">
        <f t="shared" si="9"/>
        <v/>
      </c>
      <c r="O69" s="64"/>
      <c r="P69" s="59" t="s">
        <v>36</v>
      </c>
      <c r="Q69" s="60"/>
      <c r="R69" s="61" t="s">
        <v>37</v>
      </c>
      <c r="S69" s="62"/>
      <c r="T69" s="2"/>
    </row>
    <row r="70" spans="1:29" s="80" customFormat="1" ht="30" customHeight="1">
      <c r="A70" s="101">
        <v>21</v>
      </c>
      <c r="B70" s="100" t="str">
        <f t="shared" ref="B70:D70" si="23">IF(B35="","",B35)</f>
        <v>4×100mR</v>
      </c>
      <c r="C70" s="100" t="str">
        <f t="shared" si="23"/>
        <v>なし</v>
      </c>
      <c r="D70" s="100" t="str">
        <f t="shared" si="23"/>
        <v>なし</v>
      </c>
      <c r="E70" s="16">
        <v>36</v>
      </c>
      <c r="F70" s="17"/>
      <c r="G70" s="6"/>
      <c r="H70" s="18"/>
      <c r="I70" s="55"/>
      <c r="J70" s="18"/>
      <c r="K70" s="17"/>
      <c r="L70" s="17"/>
      <c r="M70" s="56"/>
      <c r="N70" s="57" t="str">
        <f t="shared" si="9"/>
        <v/>
      </c>
      <c r="O70" s="64"/>
      <c r="P70" s="59" t="s">
        <v>36</v>
      </c>
      <c r="Q70" s="60"/>
      <c r="R70" s="61" t="s">
        <v>37</v>
      </c>
      <c r="S70" s="62"/>
      <c r="T70" s="2"/>
    </row>
    <row r="71" spans="1:29" s="80" customFormat="1" ht="30" customHeight="1">
      <c r="A71" s="101">
        <v>22</v>
      </c>
      <c r="B71" s="100" t="str">
        <f t="shared" ref="B71:D71" si="24">IF(B36="","",B36)</f>
        <v/>
      </c>
      <c r="C71" s="100" t="str">
        <f t="shared" si="24"/>
        <v/>
      </c>
      <c r="D71" s="100" t="str">
        <f t="shared" si="24"/>
        <v/>
      </c>
      <c r="E71" s="96">
        <v>37</v>
      </c>
      <c r="F71" s="97"/>
      <c r="G71" s="17"/>
      <c r="H71" s="31"/>
      <c r="I71" s="63"/>
      <c r="J71" s="31"/>
      <c r="K71" s="17"/>
      <c r="L71" s="17"/>
      <c r="M71" s="56"/>
      <c r="N71" s="57" t="str">
        <f t="shared" si="9"/>
        <v/>
      </c>
      <c r="O71" s="64"/>
      <c r="P71" s="59" t="s">
        <v>36</v>
      </c>
      <c r="Q71" s="60"/>
      <c r="R71" s="61" t="s">
        <v>37</v>
      </c>
      <c r="S71" s="62"/>
      <c r="T71" s="2"/>
    </row>
    <row r="72" spans="1:29" s="80" customFormat="1" ht="30" customHeight="1">
      <c r="A72" s="101">
        <v>23</v>
      </c>
      <c r="B72" s="100" t="str">
        <f t="shared" ref="B72:D72" si="25">IF(B37="","",B37)</f>
        <v/>
      </c>
      <c r="C72" s="100" t="str">
        <f t="shared" si="25"/>
        <v/>
      </c>
      <c r="D72" s="100" t="str">
        <f t="shared" si="25"/>
        <v/>
      </c>
      <c r="E72" s="16">
        <v>38</v>
      </c>
      <c r="F72" s="17"/>
      <c r="G72" s="7"/>
      <c r="H72" s="19"/>
      <c r="I72" s="65"/>
      <c r="J72" s="19"/>
      <c r="K72" s="17"/>
      <c r="L72" s="17"/>
      <c r="M72" s="56"/>
      <c r="N72" s="57" t="str">
        <f t="shared" si="9"/>
        <v/>
      </c>
      <c r="O72" s="64"/>
      <c r="P72" s="59" t="s">
        <v>36</v>
      </c>
      <c r="Q72" s="60"/>
      <c r="R72" s="61" t="s">
        <v>37</v>
      </c>
      <c r="S72" s="62"/>
      <c r="T72" s="2"/>
    </row>
    <row r="73" spans="1:29" s="80" customFormat="1" ht="30" customHeight="1">
      <c r="A73" s="101"/>
      <c r="B73" s="100"/>
      <c r="C73" s="100"/>
      <c r="D73" s="100"/>
      <c r="E73" s="96">
        <v>39</v>
      </c>
      <c r="F73" s="97"/>
      <c r="G73" s="17"/>
      <c r="H73" s="31"/>
      <c r="I73" s="63"/>
      <c r="J73" s="31"/>
      <c r="K73" s="17"/>
      <c r="L73" s="17"/>
      <c r="M73" s="56"/>
      <c r="N73" s="57" t="str">
        <f t="shared" si="9"/>
        <v/>
      </c>
      <c r="O73" s="64"/>
      <c r="P73" s="59" t="s">
        <v>36</v>
      </c>
      <c r="Q73" s="60"/>
      <c r="R73" s="61" t="s">
        <v>37</v>
      </c>
      <c r="S73" s="62"/>
      <c r="T73" s="2"/>
    </row>
    <row r="74" spans="1:29" s="80" customFormat="1" ht="30" customHeight="1">
      <c r="A74" s="101"/>
      <c r="B74" s="100"/>
      <c r="C74" s="100"/>
      <c r="D74" s="100"/>
      <c r="E74" s="16">
        <v>40</v>
      </c>
      <c r="F74" s="17"/>
      <c r="G74" s="66"/>
      <c r="H74" s="67"/>
      <c r="I74" s="68"/>
      <c r="J74" s="67"/>
      <c r="K74" s="97"/>
      <c r="L74" s="97"/>
      <c r="M74" s="51"/>
      <c r="N74" s="52" t="str">
        <f t="shared" si="9"/>
        <v/>
      </c>
      <c r="O74" s="69"/>
      <c r="P74" s="70" t="s">
        <v>36</v>
      </c>
      <c r="Q74" s="71"/>
      <c r="R74" s="72" t="s">
        <v>37</v>
      </c>
      <c r="S74" s="73"/>
      <c r="T74" s="2"/>
    </row>
    <row r="75" spans="1:29" s="80" customFormat="1" ht="26.25" customHeight="1">
      <c r="A75" s="101"/>
      <c r="B75" s="100"/>
      <c r="C75" s="100"/>
      <c r="D75" s="100"/>
      <c r="E75" s="133" t="s">
        <v>24</v>
      </c>
      <c r="F75" s="134"/>
      <c r="G75" s="134"/>
      <c r="H75" s="134"/>
      <c r="I75" s="134"/>
      <c r="J75" s="134"/>
      <c r="K75" s="134"/>
      <c r="L75" s="134"/>
      <c r="M75" s="95"/>
      <c r="N75" s="85" t="s">
        <v>17</v>
      </c>
      <c r="O75" s="135"/>
      <c r="P75" s="135"/>
      <c r="Q75" s="135"/>
      <c r="R75" s="135"/>
      <c r="S75" s="136"/>
      <c r="T75" s="20"/>
      <c r="U75" s="20"/>
      <c r="V75" s="20"/>
      <c r="W75" s="20"/>
      <c r="X75" s="20"/>
      <c r="Y75" s="20"/>
      <c r="Z75" s="20"/>
      <c r="AA75" s="20"/>
      <c r="AB75" s="20"/>
      <c r="AC75" s="20"/>
    </row>
    <row r="76" spans="1:29" s="80" customFormat="1" ht="19.5" customHeight="1">
      <c r="A76" s="101"/>
      <c r="B76" s="100"/>
      <c r="C76" s="100"/>
      <c r="D76" s="100"/>
      <c r="E76" s="137" t="s">
        <v>2</v>
      </c>
      <c r="F76" s="138"/>
      <c r="G76" s="138"/>
      <c r="H76" s="138"/>
      <c r="I76" s="138"/>
      <c r="J76" s="138"/>
      <c r="K76" s="138"/>
      <c r="L76" s="138"/>
      <c r="M76" s="138"/>
      <c r="N76" s="138"/>
      <c r="O76" s="138"/>
      <c r="P76" s="138"/>
      <c r="Q76" s="138"/>
      <c r="R76" s="138"/>
      <c r="S76" s="139"/>
      <c r="T76" s="2"/>
    </row>
    <row r="77" spans="1:29" s="80" customFormat="1" ht="21" customHeight="1">
      <c r="A77" s="101"/>
      <c r="B77" s="100"/>
      <c r="C77" s="100"/>
      <c r="D77" s="100"/>
      <c r="E77" s="128" t="s">
        <v>3</v>
      </c>
      <c r="F77" s="129"/>
      <c r="G77" s="129"/>
      <c r="H77" s="129"/>
      <c r="I77" s="129"/>
      <c r="J77" s="129"/>
      <c r="K77" s="129"/>
      <c r="L77" s="129"/>
      <c r="M77" s="129"/>
      <c r="N77" s="129"/>
      <c r="O77" s="129"/>
      <c r="P77" s="129"/>
      <c r="Q77" s="129"/>
      <c r="R77" s="129"/>
      <c r="S77" s="130"/>
      <c r="T77" s="2"/>
    </row>
    <row r="78" spans="1:29" s="80" customFormat="1" ht="27" customHeight="1">
      <c r="A78" s="101"/>
      <c r="B78" s="100"/>
      <c r="C78" s="100"/>
      <c r="D78" s="100"/>
      <c r="E78" s="107">
        <f ca="1">TODAY()</f>
        <v>42255</v>
      </c>
      <c r="F78" s="108"/>
      <c r="G78" s="108"/>
      <c r="H78" s="74"/>
      <c r="I78" s="74"/>
      <c r="J78" s="74"/>
      <c r="K78" s="74"/>
      <c r="L78" s="74"/>
      <c r="M78" s="74"/>
      <c r="N78" s="74"/>
      <c r="O78" s="75"/>
      <c r="P78" s="75"/>
      <c r="Q78" s="75"/>
      <c r="R78" s="75"/>
      <c r="S78" s="76"/>
      <c r="T78" s="2"/>
    </row>
    <row r="79" spans="1:29" s="80" customFormat="1" ht="42.75" customHeight="1" thickBot="1">
      <c r="A79" s="101"/>
      <c r="B79" s="100"/>
      <c r="C79" s="100"/>
      <c r="D79" s="100"/>
      <c r="E79" s="21"/>
      <c r="F79" s="22"/>
      <c r="G79" s="104" t="str">
        <f>IF($G$44="","",$G$44)</f>
        <v/>
      </c>
      <c r="H79" s="104"/>
      <c r="I79" s="86" t="s">
        <v>43</v>
      </c>
      <c r="J79" s="104" t="str">
        <f>IF($J$44="","",$J$44)</f>
        <v/>
      </c>
      <c r="K79" s="104"/>
      <c r="L79" s="104"/>
      <c r="M79" s="104"/>
      <c r="N79" s="34" t="s">
        <v>1</v>
      </c>
      <c r="O79" s="82"/>
      <c r="P79" s="82"/>
      <c r="Q79" s="82"/>
      <c r="R79" s="82"/>
      <c r="S79" s="83"/>
      <c r="T79" s="2"/>
    </row>
    <row r="80" spans="1:29" s="80" customFormat="1">
      <c r="A80" s="101"/>
      <c r="B80" s="100"/>
      <c r="C80" s="100"/>
      <c r="D80" s="100"/>
      <c r="E80" s="23" t="s">
        <v>18</v>
      </c>
      <c r="F80" s="2"/>
      <c r="G80" s="2"/>
      <c r="H80" s="2"/>
      <c r="I80" s="2"/>
      <c r="J80" s="2"/>
      <c r="K80" s="2"/>
      <c r="L80" s="2"/>
      <c r="M80" s="2"/>
      <c r="N80" s="3"/>
      <c r="O80" s="2"/>
      <c r="P80" s="2"/>
      <c r="Q80" s="2"/>
      <c r="R80" s="2"/>
      <c r="S80" s="2"/>
      <c r="T80" s="2"/>
    </row>
    <row r="81" spans="1:20" s="80" customFormat="1" ht="30.75" customHeight="1">
      <c r="A81" s="101"/>
      <c r="B81" s="100"/>
      <c r="C81" s="100"/>
      <c r="D81" s="100"/>
      <c r="E81" s="4" t="str">
        <f>E11</f>
        <v>山形陸上競技協会　第４０回強化記録会　　　参加申込一覧表</v>
      </c>
      <c r="F81" s="8"/>
      <c r="G81" s="8"/>
      <c r="H81" s="8"/>
      <c r="I81" s="8"/>
      <c r="J81" s="8"/>
      <c r="K81" s="8"/>
      <c r="L81" s="8"/>
      <c r="M81" s="8"/>
      <c r="N81" s="9"/>
      <c r="O81" s="2"/>
      <c r="P81" s="2"/>
      <c r="Q81" s="2"/>
      <c r="R81" s="2"/>
      <c r="S81" s="2"/>
      <c r="T81" s="2"/>
    </row>
    <row r="82" spans="1:20" s="80" customFormat="1" ht="12" customHeight="1">
      <c r="A82" s="101"/>
      <c r="B82" s="100"/>
      <c r="C82" s="100"/>
      <c r="D82" s="100"/>
      <c r="E82" s="2" t="s">
        <v>48</v>
      </c>
      <c r="F82" s="2" t="s">
        <v>27</v>
      </c>
      <c r="G82" s="2"/>
      <c r="H82" s="2"/>
      <c r="I82" s="2"/>
      <c r="J82" s="2"/>
      <c r="K82" s="2"/>
      <c r="L82" s="2"/>
      <c r="M82" s="2"/>
      <c r="N82" s="36"/>
      <c r="O82" s="140" t="s">
        <v>63</v>
      </c>
      <c r="P82" s="140"/>
      <c r="Q82" s="140"/>
      <c r="R82" s="140"/>
      <c r="S82" s="140"/>
      <c r="T82" s="2"/>
    </row>
    <row r="83" spans="1:20" s="80" customFormat="1" ht="3.75" customHeight="1" thickBot="1">
      <c r="A83" s="101"/>
      <c r="B83" s="100"/>
      <c r="C83" s="100"/>
      <c r="D83" s="100"/>
      <c r="E83" s="2"/>
      <c r="F83" s="2"/>
      <c r="G83" s="2"/>
      <c r="H83" s="2"/>
      <c r="I83" s="2"/>
      <c r="J83" s="2"/>
      <c r="K83" s="2"/>
      <c r="L83" s="2"/>
      <c r="M83" s="2"/>
      <c r="N83" s="5"/>
      <c r="O83" s="2"/>
      <c r="P83" s="2"/>
      <c r="Q83" s="2"/>
      <c r="R83" s="2"/>
      <c r="S83" s="2"/>
      <c r="T83" s="2"/>
    </row>
    <row r="84" spans="1:20" s="80" customFormat="1" ht="30.75" customHeight="1">
      <c r="A84" s="101">
        <v>1</v>
      </c>
      <c r="B84" s="100" t="str">
        <f>IF(B14="","",B14)</f>
        <v>100m</v>
      </c>
      <c r="C84" s="100" t="str">
        <f t="shared" ref="C84:D84" si="26">IF(C14="","",C14)</f>
        <v>○</v>
      </c>
      <c r="D84" s="100" t="str">
        <f t="shared" si="26"/>
        <v>○</v>
      </c>
      <c r="E84" s="141" t="s">
        <v>10</v>
      </c>
      <c r="F84" s="142"/>
      <c r="G84" s="146" t="str">
        <f>IF($G$14="","",$G$14)</f>
        <v/>
      </c>
      <c r="H84" s="147"/>
      <c r="I84" s="147"/>
      <c r="J84" s="147"/>
      <c r="K84" s="147"/>
      <c r="L84" s="147"/>
      <c r="M84" s="147"/>
      <c r="N84" s="147"/>
      <c r="O84" s="147"/>
      <c r="P84" s="147"/>
      <c r="Q84" s="147"/>
      <c r="R84" s="147"/>
      <c r="S84" s="148"/>
      <c r="T84" s="2"/>
    </row>
    <row r="85" spans="1:20" s="80" customFormat="1" ht="39.75" customHeight="1">
      <c r="A85" s="101">
        <v>2</v>
      </c>
      <c r="B85" s="100" t="str">
        <f t="shared" ref="B85:D85" si="27">IF(B15="","",B15)</f>
        <v>200m</v>
      </c>
      <c r="C85" s="100" t="str">
        <f t="shared" si="27"/>
        <v>○</v>
      </c>
      <c r="D85" s="100" t="str">
        <f t="shared" si="27"/>
        <v>○</v>
      </c>
      <c r="E85" s="109" t="s">
        <v>11</v>
      </c>
      <c r="F85" s="110"/>
      <c r="G85" s="94" t="s">
        <v>51</v>
      </c>
      <c r="H85" s="115" t="str">
        <f>IF($H$15="","",$H$15)</f>
        <v/>
      </c>
      <c r="I85" s="115"/>
      <c r="J85" s="37" t="s">
        <v>1</v>
      </c>
      <c r="K85" s="116"/>
      <c r="L85" s="116"/>
      <c r="M85" s="116"/>
      <c r="N85" s="116"/>
      <c r="O85" s="116"/>
      <c r="P85" s="116"/>
      <c r="Q85" s="116"/>
      <c r="R85" s="116"/>
      <c r="S85" s="117"/>
      <c r="T85" s="2"/>
    </row>
    <row r="86" spans="1:20" s="80" customFormat="1" ht="22.5" customHeight="1">
      <c r="A86" s="101">
        <v>3</v>
      </c>
      <c r="B86" s="100" t="str">
        <f t="shared" ref="B86:D86" si="28">IF(B16="","",B16)</f>
        <v>400m</v>
      </c>
      <c r="C86" s="100" t="str">
        <f t="shared" si="28"/>
        <v>○</v>
      </c>
      <c r="D86" s="100" t="str">
        <f t="shared" si="28"/>
        <v>○</v>
      </c>
      <c r="E86" s="111"/>
      <c r="F86" s="112"/>
      <c r="G86" s="118" t="s">
        <v>22</v>
      </c>
      <c r="H86" s="119"/>
      <c r="I86" s="120" t="str">
        <f>IF($I$16="","",$I$16)</f>
        <v/>
      </c>
      <c r="J86" s="121"/>
      <c r="K86" s="121"/>
      <c r="L86" s="121"/>
      <c r="M86" s="121"/>
      <c r="N86" s="121"/>
      <c r="O86" s="121"/>
      <c r="P86" s="121"/>
      <c r="Q86" s="121"/>
      <c r="R86" s="121"/>
      <c r="S86" s="122"/>
      <c r="T86" s="2"/>
    </row>
    <row r="87" spans="1:20" s="80" customFormat="1" ht="22.5" customHeight="1" thickBot="1">
      <c r="A87" s="101">
        <v>4</v>
      </c>
      <c r="B87" s="100" t="str">
        <f t="shared" ref="B87:D87" si="29">IF(B17="","",B17)</f>
        <v>800m</v>
      </c>
      <c r="C87" s="100" t="str">
        <f t="shared" si="29"/>
        <v>○</v>
      </c>
      <c r="D87" s="100" t="str">
        <f t="shared" si="29"/>
        <v>○</v>
      </c>
      <c r="E87" s="113"/>
      <c r="F87" s="114"/>
      <c r="G87" s="123" t="s">
        <v>12</v>
      </c>
      <c r="H87" s="124"/>
      <c r="I87" s="125" t="str">
        <f>IF($I$17="","",$I$17)</f>
        <v/>
      </c>
      <c r="J87" s="126"/>
      <c r="K87" s="126"/>
      <c r="L87" s="126"/>
      <c r="M87" s="126"/>
      <c r="N87" s="126"/>
      <c r="O87" s="126"/>
      <c r="P87" s="126"/>
      <c r="Q87" s="126"/>
      <c r="R87" s="126"/>
      <c r="S87" s="127"/>
      <c r="T87" s="2"/>
    </row>
    <row r="88" spans="1:20" s="93" customFormat="1" ht="46.5" customHeight="1" thickBot="1">
      <c r="A88" s="101">
        <v>5</v>
      </c>
      <c r="B88" s="100" t="str">
        <f t="shared" ref="B88:D88" si="30">IF(B18="","",B18)</f>
        <v>1500m</v>
      </c>
      <c r="C88" s="100" t="str">
        <f t="shared" si="30"/>
        <v>なし</v>
      </c>
      <c r="D88" s="100" t="str">
        <f t="shared" si="30"/>
        <v>なし</v>
      </c>
      <c r="E88" s="10" t="s">
        <v>54</v>
      </c>
      <c r="F88" s="11" t="s">
        <v>13</v>
      </c>
      <c r="G88" s="12" t="s">
        <v>14</v>
      </c>
      <c r="H88" s="13" t="s">
        <v>55</v>
      </c>
      <c r="I88" s="14" t="s">
        <v>28</v>
      </c>
      <c r="J88" s="14" t="s">
        <v>15</v>
      </c>
      <c r="K88" s="15" t="s">
        <v>16</v>
      </c>
      <c r="L88" s="33" t="s">
        <v>23</v>
      </c>
      <c r="M88" s="38" t="s">
        <v>29</v>
      </c>
      <c r="N88" s="15" t="s">
        <v>30</v>
      </c>
      <c r="O88" s="131" t="s">
        <v>31</v>
      </c>
      <c r="P88" s="131"/>
      <c r="Q88" s="131"/>
      <c r="R88" s="131"/>
      <c r="S88" s="132"/>
      <c r="T88" s="3" t="s">
        <v>32</v>
      </c>
    </row>
    <row r="89" spans="1:20" s="93" customFormat="1" ht="46.5" customHeight="1" thickTop="1" thickBot="1">
      <c r="A89" s="101"/>
      <c r="B89" s="100" t="str">
        <f t="shared" ref="B89:D89" si="31">IF(B19="","",B19)</f>
        <v/>
      </c>
      <c r="C89" s="100" t="str">
        <f t="shared" si="31"/>
        <v/>
      </c>
      <c r="D89" s="100" t="str">
        <f t="shared" si="31"/>
        <v/>
      </c>
      <c r="E89" s="39" t="s">
        <v>33</v>
      </c>
      <c r="F89" s="40">
        <v>1034</v>
      </c>
      <c r="G89" s="41" t="s">
        <v>34</v>
      </c>
      <c r="H89" s="42" t="s">
        <v>56</v>
      </c>
      <c r="I89" s="43" t="s">
        <v>35</v>
      </c>
      <c r="J89" s="43">
        <v>3</v>
      </c>
      <c r="K89" s="44" t="s">
        <v>5</v>
      </c>
      <c r="L89" s="81" t="s">
        <v>9</v>
      </c>
      <c r="M89" s="45">
        <v>16</v>
      </c>
      <c r="N89" s="44" t="str">
        <f>IF(M89="","",VLOOKUP(M89,$A$14:$B$37,2))</f>
        <v>砲丸投</v>
      </c>
      <c r="O89" s="46">
        <v>14</v>
      </c>
      <c r="P89" s="47" t="s">
        <v>36</v>
      </c>
      <c r="Q89" s="46">
        <v>63</v>
      </c>
      <c r="R89" s="48" t="s">
        <v>37</v>
      </c>
      <c r="S89" s="49"/>
      <c r="T89" s="3"/>
    </row>
    <row r="90" spans="1:20" s="80" customFormat="1" ht="30" customHeight="1" thickTop="1">
      <c r="A90" s="101">
        <v>6</v>
      </c>
      <c r="B90" s="100" t="str">
        <f t="shared" ref="B90:D90" si="32">IF(B20="","",B20)</f>
        <v>3000m</v>
      </c>
      <c r="C90" s="100" t="str">
        <f t="shared" si="32"/>
        <v>なし</v>
      </c>
      <c r="D90" s="100" t="str">
        <f t="shared" si="32"/>
        <v>なし</v>
      </c>
      <c r="E90" s="96">
        <v>41</v>
      </c>
      <c r="F90" s="97"/>
      <c r="G90" s="97" t="str">
        <f>IF(F90="","",VLOOKUP(F90,#REF!,2,FALSE))</f>
        <v/>
      </c>
      <c r="H90" s="32" t="str">
        <f>IF(F90="","",VLOOKUP(F90,#REF!,3,FALSE))</f>
        <v/>
      </c>
      <c r="I90" s="50" t="str">
        <f>IF(F90="","",#REF!)</f>
        <v/>
      </c>
      <c r="J90" s="32" t="str">
        <f>IF(F90="","",VLOOKUP(F90,#REF!,4,FALSE))</f>
        <v/>
      </c>
      <c r="K90" s="97" t="str">
        <f>IF(F90="","",VLOOKUP(F90,#REF!,12,FALSE))</f>
        <v/>
      </c>
      <c r="L90" s="103" t="str">
        <f>IF(F90="","","高校")</f>
        <v/>
      </c>
      <c r="M90" s="51"/>
      <c r="N90" s="52" t="str">
        <f>IF(M90="","",VLOOKUP(M90,$A$14:$B$37,2))</f>
        <v/>
      </c>
      <c r="O90" s="53"/>
      <c r="P90" s="48" t="s">
        <v>36</v>
      </c>
      <c r="Q90" s="53"/>
      <c r="R90" s="48" t="s">
        <v>37</v>
      </c>
      <c r="S90" s="54"/>
      <c r="T90" s="2"/>
    </row>
    <row r="91" spans="1:20" s="80" customFormat="1" ht="30" customHeight="1">
      <c r="A91" s="101">
        <v>7</v>
      </c>
      <c r="B91" s="100" t="str">
        <f t="shared" ref="B91:D91" si="33">IF(B21="","",B21)</f>
        <v>5000m</v>
      </c>
      <c r="C91" s="100" t="str">
        <f t="shared" si="33"/>
        <v>なし</v>
      </c>
      <c r="D91" s="100" t="str">
        <f t="shared" si="33"/>
        <v>なし</v>
      </c>
      <c r="E91" s="16">
        <v>42</v>
      </c>
      <c r="F91" s="17"/>
      <c r="G91" s="6" t="str">
        <f>IF(F91="","",VLOOKUP(F91,#REF!,2,FALSE))</f>
        <v/>
      </c>
      <c r="H91" s="18" t="str">
        <f>IF(F91="","",VLOOKUP(F91,#REF!,3,FALSE))</f>
        <v/>
      </c>
      <c r="I91" s="55" t="str">
        <f>IF(F91="","",#REF!)</f>
        <v/>
      </c>
      <c r="J91" s="18" t="str">
        <f>IF(F91="","",VLOOKUP(F91,#REF!,4,FALSE))</f>
        <v/>
      </c>
      <c r="K91" s="17" t="str">
        <f>IF(F91="","",VLOOKUP(F91,#REF!,12,FALSE))</f>
        <v/>
      </c>
      <c r="L91" s="17" t="str">
        <f t="shared" ref="L91:L109" si="34">IF(F91="","","高校")</f>
        <v/>
      </c>
      <c r="M91" s="56"/>
      <c r="N91" s="57" t="str">
        <f t="shared" ref="N91:N109" si="35">IF(M91="","",VLOOKUP(M91,$A$14:$B$37,2))</f>
        <v/>
      </c>
      <c r="O91" s="58"/>
      <c r="P91" s="61" t="s">
        <v>36</v>
      </c>
      <c r="Q91" s="60"/>
      <c r="R91" s="61" t="s">
        <v>37</v>
      </c>
      <c r="S91" s="62"/>
      <c r="T91" s="2"/>
    </row>
    <row r="92" spans="1:20" s="80" customFormat="1" ht="30" customHeight="1">
      <c r="A92" s="101">
        <v>8</v>
      </c>
      <c r="B92" s="100" t="str">
        <f t="shared" ref="B92:D92" si="36">IF(B22="","",B22)</f>
        <v>110mH</v>
      </c>
      <c r="C92" s="100" t="str">
        <f t="shared" si="36"/>
        <v>○</v>
      </c>
      <c r="D92" s="100" t="str">
        <f t="shared" si="36"/>
        <v>○</v>
      </c>
      <c r="E92" s="96">
        <v>43</v>
      </c>
      <c r="F92" s="17"/>
      <c r="G92" s="17" t="str">
        <f>IF(F92="","",VLOOKUP(F92,#REF!,2,FALSE))</f>
        <v/>
      </c>
      <c r="H92" s="31" t="str">
        <f>IF(F92="","",VLOOKUP(F92,#REF!,3,FALSE))</f>
        <v/>
      </c>
      <c r="I92" s="63" t="str">
        <f>IF(F92="","",#REF!)</f>
        <v/>
      </c>
      <c r="J92" s="31" t="str">
        <f>IF(F92="","",VLOOKUP(F92,#REF!,4,FALSE))</f>
        <v/>
      </c>
      <c r="K92" s="17" t="str">
        <f>IF(F92="","",VLOOKUP(F92,#REF!,12,FALSE))</f>
        <v/>
      </c>
      <c r="L92" s="17" t="str">
        <f t="shared" si="34"/>
        <v/>
      </c>
      <c r="M92" s="56"/>
      <c r="N92" s="57" t="str">
        <f t="shared" si="35"/>
        <v/>
      </c>
      <c r="O92" s="64"/>
      <c r="P92" s="61" t="s">
        <v>36</v>
      </c>
      <c r="Q92" s="60"/>
      <c r="R92" s="61" t="s">
        <v>37</v>
      </c>
      <c r="S92" s="62"/>
      <c r="T92" s="2"/>
    </row>
    <row r="93" spans="1:20" s="80" customFormat="1" ht="30" customHeight="1">
      <c r="A93" s="101">
        <v>9</v>
      </c>
      <c r="B93" s="100" t="str">
        <f t="shared" ref="B93:D93" si="37">IF(B23="","",B23)</f>
        <v>100mH</v>
      </c>
      <c r="C93" s="100" t="str">
        <f t="shared" si="37"/>
        <v>○</v>
      </c>
      <c r="D93" s="100" t="str">
        <f t="shared" si="37"/>
        <v>○</v>
      </c>
      <c r="E93" s="16">
        <v>44</v>
      </c>
      <c r="F93" s="17"/>
      <c r="G93" s="6" t="str">
        <f>IF(F93="","",VLOOKUP(F93,#REF!,2,FALSE))</f>
        <v/>
      </c>
      <c r="H93" s="18" t="str">
        <f>IF(F93="","",VLOOKUP(F93,#REF!,3,FALSE))</f>
        <v/>
      </c>
      <c r="I93" s="55" t="str">
        <f>IF(F93="","",#REF!)</f>
        <v/>
      </c>
      <c r="J93" s="18" t="str">
        <f>IF(F93="","",VLOOKUP(F93,#REF!,4,FALSE))</f>
        <v/>
      </c>
      <c r="K93" s="17" t="str">
        <f>IF(F93="","",VLOOKUP(F93,#REF!,12,FALSE))</f>
        <v/>
      </c>
      <c r="L93" s="17" t="str">
        <f t="shared" si="34"/>
        <v/>
      </c>
      <c r="M93" s="56"/>
      <c r="N93" s="57" t="str">
        <f t="shared" si="35"/>
        <v/>
      </c>
      <c r="O93" s="64"/>
      <c r="P93" s="61" t="s">
        <v>36</v>
      </c>
      <c r="Q93" s="60"/>
      <c r="R93" s="61" t="s">
        <v>37</v>
      </c>
      <c r="S93" s="62"/>
      <c r="T93" s="2"/>
    </row>
    <row r="94" spans="1:20" s="80" customFormat="1" ht="30" customHeight="1">
      <c r="A94" s="101">
        <v>10</v>
      </c>
      <c r="B94" s="100" t="str">
        <f t="shared" ref="B94:D94" si="38">IF(B24="","",B24)</f>
        <v>400mH</v>
      </c>
      <c r="C94" s="100" t="str">
        <f t="shared" si="38"/>
        <v>○</v>
      </c>
      <c r="D94" s="100" t="str">
        <f t="shared" si="38"/>
        <v>○</v>
      </c>
      <c r="E94" s="96">
        <v>45</v>
      </c>
      <c r="F94" s="17"/>
      <c r="G94" s="17" t="str">
        <f>IF(F94="","",VLOOKUP(F94,#REF!,2,FALSE))</f>
        <v/>
      </c>
      <c r="H94" s="31" t="str">
        <f>IF(F94="","",VLOOKUP(F94,#REF!,3,FALSE))</f>
        <v/>
      </c>
      <c r="I94" s="63" t="str">
        <f>IF(F94="","",#REF!)</f>
        <v/>
      </c>
      <c r="J94" s="31" t="str">
        <f>IF(F94="","",VLOOKUP(F94,#REF!,4,FALSE))</f>
        <v/>
      </c>
      <c r="K94" s="17" t="str">
        <f>IF(F94="","",VLOOKUP(F94,#REF!,12,FALSE))</f>
        <v/>
      </c>
      <c r="L94" s="17" t="str">
        <f t="shared" si="34"/>
        <v/>
      </c>
      <c r="M94" s="56"/>
      <c r="N94" s="57" t="str">
        <f t="shared" si="35"/>
        <v/>
      </c>
      <c r="O94" s="64"/>
      <c r="P94" s="61" t="s">
        <v>36</v>
      </c>
      <c r="Q94" s="60"/>
      <c r="R94" s="61" t="s">
        <v>37</v>
      </c>
      <c r="S94" s="62"/>
      <c r="T94" s="2"/>
    </row>
    <row r="95" spans="1:20" s="80" customFormat="1" ht="30" customHeight="1">
      <c r="A95" s="101">
        <v>11</v>
      </c>
      <c r="B95" s="100" t="str">
        <f t="shared" ref="B95:D95" si="39">IF(B25="","",B25)</f>
        <v>5000mW</v>
      </c>
      <c r="C95" s="100" t="str">
        <f t="shared" si="39"/>
        <v>なし</v>
      </c>
      <c r="D95" s="100" t="str">
        <f t="shared" si="39"/>
        <v>なし</v>
      </c>
      <c r="E95" s="16">
        <v>46</v>
      </c>
      <c r="F95" s="17"/>
      <c r="G95" s="6" t="str">
        <f>IF(F95="","",VLOOKUP(F95,#REF!,2,FALSE))</f>
        <v/>
      </c>
      <c r="H95" s="18" t="str">
        <f>IF(F95="","",VLOOKUP(F95,#REF!,3,FALSE))</f>
        <v/>
      </c>
      <c r="I95" s="55" t="str">
        <f>IF(F95="","",#REF!)</f>
        <v/>
      </c>
      <c r="J95" s="18" t="str">
        <f>IF(F95="","",VLOOKUP(F95,#REF!,4,FALSE))</f>
        <v/>
      </c>
      <c r="K95" s="17" t="str">
        <f>IF(F95="","",VLOOKUP(F95,#REF!,12,FALSE))</f>
        <v/>
      </c>
      <c r="L95" s="17" t="str">
        <f t="shared" si="34"/>
        <v/>
      </c>
      <c r="M95" s="56"/>
      <c r="N95" s="57" t="str">
        <f t="shared" si="35"/>
        <v/>
      </c>
      <c r="O95" s="64"/>
      <c r="P95" s="61" t="s">
        <v>36</v>
      </c>
      <c r="Q95" s="60"/>
      <c r="R95" s="61" t="s">
        <v>37</v>
      </c>
      <c r="S95" s="62"/>
      <c r="T95" s="2"/>
    </row>
    <row r="96" spans="1:20" s="80" customFormat="1" ht="30" customHeight="1">
      <c r="A96" s="101">
        <v>12</v>
      </c>
      <c r="B96" s="100" t="str">
        <f t="shared" ref="B96:D96" si="40">IF(B26="","",B26)</f>
        <v>走高跳</v>
      </c>
      <c r="C96" s="100" t="str">
        <f t="shared" si="40"/>
        <v>○</v>
      </c>
      <c r="D96" s="100" t="str">
        <f t="shared" si="40"/>
        <v>○</v>
      </c>
      <c r="E96" s="96">
        <v>47</v>
      </c>
      <c r="F96" s="17"/>
      <c r="G96" s="17" t="str">
        <f>IF(F96="","",VLOOKUP(F96,#REF!,2,FALSE))</f>
        <v/>
      </c>
      <c r="H96" s="31" t="str">
        <f>IF(F96="","",VLOOKUP(F96,#REF!,3,FALSE))</f>
        <v/>
      </c>
      <c r="I96" s="63" t="str">
        <f>IF(F96="","",#REF!)</f>
        <v/>
      </c>
      <c r="J96" s="31" t="str">
        <f>IF(F96="","",VLOOKUP(F96,#REF!,4,FALSE))</f>
        <v/>
      </c>
      <c r="K96" s="17" t="str">
        <f>IF(F96="","",VLOOKUP(F96,#REF!,12,FALSE))</f>
        <v/>
      </c>
      <c r="L96" s="17" t="str">
        <f t="shared" si="34"/>
        <v/>
      </c>
      <c r="M96" s="56"/>
      <c r="N96" s="57" t="str">
        <f t="shared" si="35"/>
        <v/>
      </c>
      <c r="O96" s="64"/>
      <c r="P96" s="61" t="s">
        <v>36</v>
      </c>
      <c r="Q96" s="60"/>
      <c r="R96" s="61" t="s">
        <v>37</v>
      </c>
      <c r="S96" s="62"/>
      <c r="T96" s="2"/>
    </row>
    <row r="97" spans="1:29" s="80" customFormat="1" ht="30" customHeight="1">
      <c r="A97" s="101">
        <v>13</v>
      </c>
      <c r="B97" s="100" t="str">
        <f t="shared" ref="B97:D97" si="41">IF(B27="","",B27)</f>
        <v>棒高跳</v>
      </c>
      <c r="C97" s="100" t="str">
        <f t="shared" si="41"/>
        <v>○</v>
      </c>
      <c r="D97" s="100" t="str">
        <f t="shared" si="41"/>
        <v>○</v>
      </c>
      <c r="E97" s="16">
        <v>48</v>
      </c>
      <c r="F97" s="17"/>
      <c r="G97" s="6" t="str">
        <f>IF(F97="","",VLOOKUP(F97,#REF!,2,FALSE))</f>
        <v/>
      </c>
      <c r="H97" s="18" t="str">
        <f>IF(F97="","",VLOOKUP(F97,#REF!,3,FALSE))</f>
        <v/>
      </c>
      <c r="I97" s="55" t="str">
        <f>IF(F97="","",#REF!)</f>
        <v/>
      </c>
      <c r="J97" s="18" t="str">
        <f>IF(F97="","",VLOOKUP(F97,#REF!,4,FALSE))</f>
        <v/>
      </c>
      <c r="K97" s="17" t="str">
        <f>IF(F97="","",VLOOKUP(F97,#REF!,12,FALSE))</f>
        <v/>
      </c>
      <c r="L97" s="17" t="str">
        <f t="shared" si="34"/>
        <v/>
      </c>
      <c r="M97" s="56"/>
      <c r="N97" s="57" t="str">
        <f t="shared" si="35"/>
        <v/>
      </c>
      <c r="O97" s="64"/>
      <c r="P97" s="61" t="s">
        <v>36</v>
      </c>
      <c r="Q97" s="60"/>
      <c r="R97" s="61" t="s">
        <v>37</v>
      </c>
      <c r="S97" s="62"/>
      <c r="T97" s="2"/>
    </row>
    <row r="98" spans="1:29" s="80" customFormat="1" ht="30" customHeight="1">
      <c r="A98" s="101">
        <v>14</v>
      </c>
      <c r="B98" s="100" t="str">
        <f t="shared" ref="B98:D98" si="42">IF(B28="","",B28)</f>
        <v>走幅跳</v>
      </c>
      <c r="C98" s="100" t="str">
        <f t="shared" si="42"/>
        <v>○</v>
      </c>
      <c r="D98" s="100" t="str">
        <f t="shared" si="42"/>
        <v>○</v>
      </c>
      <c r="E98" s="96">
        <v>49</v>
      </c>
      <c r="F98" s="17"/>
      <c r="G98" s="17" t="str">
        <f>IF(F98="","",VLOOKUP(F98,#REF!,2,FALSE))</f>
        <v/>
      </c>
      <c r="H98" s="31" t="str">
        <f>IF(F98="","",VLOOKUP(F98,#REF!,3,FALSE))</f>
        <v/>
      </c>
      <c r="I98" s="63" t="str">
        <f>IF(F98="","",#REF!)</f>
        <v/>
      </c>
      <c r="J98" s="31" t="str">
        <f>IF(F98="","",VLOOKUP(F98,#REF!,4,FALSE))</f>
        <v/>
      </c>
      <c r="K98" s="17" t="str">
        <f>IF(F98="","",VLOOKUP(F98,#REF!,12,FALSE))</f>
        <v/>
      </c>
      <c r="L98" s="17" t="str">
        <f t="shared" si="34"/>
        <v/>
      </c>
      <c r="M98" s="56"/>
      <c r="N98" s="57" t="str">
        <f t="shared" si="35"/>
        <v/>
      </c>
      <c r="O98" s="64"/>
      <c r="P98" s="61" t="s">
        <v>36</v>
      </c>
      <c r="Q98" s="60"/>
      <c r="R98" s="61" t="s">
        <v>37</v>
      </c>
      <c r="S98" s="62"/>
      <c r="T98" s="2"/>
    </row>
    <row r="99" spans="1:29" s="80" customFormat="1" ht="30" customHeight="1">
      <c r="A99" s="101">
        <v>15</v>
      </c>
      <c r="B99" s="100" t="str">
        <f t="shared" ref="B99:D99" si="43">IF(B29="","",B29)</f>
        <v>三段跳</v>
      </c>
      <c r="C99" s="100" t="str">
        <f t="shared" si="43"/>
        <v>○</v>
      </c>
      <c r="D99" s="100" t="str">
        <f t="shared" si="43"/>
        <v>○</v>
      </c>
      <c r="E99" s="16">
        <v>50</v>
      </c>
      <c r="F99" s="17"/>
      <c r="G99" s="6" t="str">
        <f>IF(F99="","",VLOOKUP(F99,#REF!,2,FALSE))</f>
        <v/>
      </c>
      <c r="H99" s="18" t="str">
        <f>IF(F99="","",VLOOKUP(F99,#REF!,3,FALSE))</f>
        <v/>
      </c>
      <c r="I99" s="55" t="str">
        <f>IF(F99="","",#REF!)</f>
        <v/>
      </c>
      <c r="J99" s="18" t="str">
        <f>IF(F99="","",VLOOKUP(F99,#REF!,4,FALSE))</f>
        <v/>
      </c>
      <c r="K99" s="17" t="str">
        <f>IF(F99="","",VLOOKUP(F99,#REF!,12,FALSE))</f>
        <v/>
      </c>
      <c r="L99" s="17" t="str">
        <f t="shared" si="34"/>
        <v/>
      </c>
      <c r="M99" s="56"/>
      <c r="N99" s="57" t="str">
        <f t="shared" si="35"/>
        <v/>
      </c>
      <c r="O99" s="64"/>
      <c r="P99" s="61" t="s">
        <v>36</v>
      </c>
      <c r="Q99" s="60"/>
      <c r="R99" s="61" t="s">
        <v>37</v>
      </c>
      <c r="S99" s="62"/>
      <c r="T99" s="2"/>
    </row>
    <row r="100" spans="1:29" s="80" customFormat="1" ht="30" customHeight="1">
      <c r="A100" s="101">
        <v>16</v>
      </c>
      <c r="B100" s="100" t="str">
        <f t="shared" ref="B100:D100" si="44">IF(B30="","",B30)</f>
        <v>砲丸投</v>
      </c>
      <c r="C100" s="100" t="str">
        <f t="shared" si="44"/>
        <v>○</v>
      </c>
      <c r="D100" s="100" t="str">
        <f t="shared" si="44"/>
        <v>○</v>
      </c>
      <c r="E100" s="96">
        <v>51</v>
      </c>
      <c r="F100" s="17"/>
      <c r="G100" s="17" t="str">
        <f>IF(F100="","",VLOOKUP(F100,#REF!,2,FALSE))</f>
        <v/>
      </c>
      <c r="H100" s="31" t="str">
        <f>IF(F100="","",VLOOKUP(F100,#REF!,3,FALSE))</f>
        <v/>
      </c>
      <c r="I100" s="63" t="str">
        <f>IF(F100="","",#REF!)</f>
        <v/>
      </c>
      <c r="J100" s="31" t="str">
        <f>IF(F100="","",VLOOKUP(F100,#REF!,4,FALSE))</f>
        <v/>
      </c>
      <c r="K100" s="17" t="str">
        <f>IF(F100="","",VLOOKUP(F100,#REF!,12,FALSE))</f>
        <v/>
      </c>
      <c r="L100" s="17" t="str">
        <f t="shared" si="34"/>
        <v/>
      </c>
      <c r="M100" s="56"/>
      <c r="N100" s="57" t="str">
        <f t="shared" si="35"/>
        <v/>
      </c>
      <c r="O100" s="64"/>
      <c r="P100" s="61" t="s">
        <v>36</v>
      </c>
      <c r="Q100" s="60"/>
      <c r="R100" s="61" t="s">
        <v>37</v>
      </c>
      <c r="S100" s="62"/>
      <c r="T100" s="2"/>
    </row>
    <row r="101" spans="1:29" s="80" customFormat="1" ht="30" customHeight="1">
      <c r="A101" s="101">
        <v>17</v>
      </c>
      <c r="B101" s="100" t="str">
        <f t="shared" ref="B101:D101" si="45">IF(B31="","",B31)</f>
        <v>円盤投</v>
      </c>
      <c r="C101" s="100" t="str">
        <f t="shared" si="45"/>
        <v>○</v>
      </c>
      <c r="D101" s="100" t="str">
        <f t="shared" si="45"/>
        <v>○</v>
      </c>
      <c r="E101" s="16">
        <v>52</v>
      </c>
      <c r="F101" s="17"/>
      <c r="G101" s="6" t="str">
        <f>IF(F101="","",VLOOKUP(F101,#REF!,2,FALSE))</f>
        <v/>
      </c>
      <c r="H101" s="18" t="str">
        <f>IF(F101="","",VLOOKUP(F101,#REF!,3,FALSE))</f>
        <v/>
      </c>
      <c r="I101" s="55" t="str">
        <f>IF(F101="","",#REF!)</f>
        <v/>
      </c>
      <c r="J101" s="18" t="str">
        <f>IF(F101="","",VLOOKUP(F101,#REF!,4,FALSE))</f>
        <v/>
      </c>
      <c r="K101" s="17" t="str">
        <f>IF(F101="","",VLOOKUP(F101,#REF!,12,FALSE))</f>
        <v/>
      </c>
      <c r="L101" s="17" t="str">
        <f t="shared" si="34"/>
        <v/>
      </c>
      <c r="M101" s="56"/>
      <c r="N101" s="57" t="str">
        <f t="shared" si="35"/>
        <v/>
      </c>
      <c r="O101" s="64"/>
      <c r="P101" s="61" t="s">
        <v>36</v>
      </c>
      <c r="Q101" s="60"/>
      <c r="R101" s="61" t="s">
        <v>37</v>
      </c>
      <c r="S101" s="62"/>
      <c r="T101" s="2"/>
    </row>
    <row r="102" spans="1:29" s="80" customFormat="1" ht="30" customHeight="1">
      <c r="A102" s="101">
        <v>18</v>
      </c>
      <c r="B102" s="100" t="str">
        <f t="shared" ref="B102:D102" si="46">IF(B32="","",B32)</f>
        <v>ハンマー投</v>
      </c>
      <c r="C102" s="100" t="str">
        <f t="shared" si="46"/>
        <v>○</v>
      </c>
      <c r="D102" s="100" t="str">
        <f t="shared" si="46"/>
        <v>○</v>
      </c>
      <c r="E102" s="96">
        <v>53</v>
      </c>
      <c r="F102" s="17"/>
      <c r="G102" s="17" t="str">
        <f>IF(F102="","",VLOOKUP(F102,#REF!,2,FALSE))</f>
        <v/>
      </c>
      <c r="H102" s="31" t="str">
        <f>IF(F102="","",VLOOKUP(F102,#REF!,3,FALSE))</f>
        <v/>
      </c>
      <c r="I102" s="63" t="str">
        <f>IF(F102="","",#REF!)</f>
        <v/>
      </c>
      <c r="J102" s="31" t="str">
        <f>IF(F102="","",VLOOKUP(F102,#REF!,4,FALSE))</f>
        <v/>
      </c>
      <c r="K102" s="17" t="str">
        <f>IF(F102="","",VLOOKUP(F102,#REF!,12,FALSE))</f>
        <v/>
      </c>
      <c r="L102" s="17" t="str">
        <f t="shared" si="34"/>
        <v/>
      </c>
      <c r="M102" s="56"/>
      <c r="N102" s="57" t="str">
        <f t="shared" si="35"/>
        <v/>
      </c>
      <c r="O102" s="64"/>
      <c r="P102" s="61" t="s">
        <v>36</v>
      </c>
      <c r="Q102" s="60"/>
      <c r="R102" s="61" t="s">
        <v>37</v>
      </c>
      <c r="S102" s="62"/>
      <c r="T102" s="2"/>
    </row>
    <row r="103" spans="1:29" s="80" customFormat="1" ht="30" customHeight="1">
      <c r="A103" s="101">
        <v>19</v>
      </c>
      <c r="B103" s="100" t="str">
        <f t="shared" ref="B103:D103" si="47">IF(B33="","",B33)</f>
        <v>やり投</v>
      </c>
      <c r="C103" s="100" t="str">
        <f t="shared" si="47"/>
        <v>○</v>
      </c>
      <c r="D103" s="100" t="str">
        <f t="shared" si="47"/>
        <v>○</v>
      </c>
      <c r="E103" s="16">
        <v>54</v>
      </c>
      <c r="F103" s="17"/>
      <c r="G103" s="6" t="str">
        <f>IF(F103="","",VLOOKUP(F103,#REF!,2,FALSE))</f>
        <v/>
      </c>
      <c r="H103" s="18" t="str">
        <f>IF(F103="","",VLOOKUP(F103,#REF!,3,FALSE))</f>
        <v/>
      </c>
      <c r="I103" s="55" t="str">
        <f>IF(F103="","",#REF!)</f>
        <v/>
      </c>
      <c r="J103" s="18" t="str">
        <f>IF(F103="","",VLOOKUP(F103,#REF!,4,FALSE))</f>
        <v/>
      </c>
      <c r="K103" s="17" t="str">
        <f>IF(F103="","",VLOOKUP(F103,#REF!,12,FALSE))</f>
        <v/>
      </c>
      <c r="L103" s="17" t="str">
        <f t="shared" si="34"/>
        <v/>
      </c>
      <c r="M103" s="56"/>
      <c r="N103" s="57" t="str">
        <f t="shared" si="35"/>
        <v/>
      </c>
      <c r="O103" s="64"/>
      <c r="P103" s="61" t="s">
        <v>36</v>
      </c>
      <c r="Q103" s="60"/>
      <c r="R103" s="61" t="s">
        <v>37</v>
      </c>
      <c r="S103" s="62"/>
      <c r="T103" s="2"/>
    </row>
    <row r="104" spans="1:29" s="80" customFormat="1" ht="30" customHeight="1">
      <c r="A104" s="101">
        <v>20</v>
      </c>
      <c r="B104" s="100" t="str">
        <f t="shared" ref="B104:D104" si="48">IF(B34="","",B34)</f>
        <v>ジャベリックスロー</v>
      </c>
      <c r="C104" s="100" t="str">
        <f t="shared" si="48"/>
        <v>○</v>
      </c>
      <c r="D104" s="100" t="str">
        <f t="shared" si="48"/>
        <v>○</v>
      </c>
      <c r="E104" s="96">
        <v>55</v>
      </c>
      <c r="F104" s="17"/>
      <c r="G104" s="17" t="str">
        <f>IF(F104="","",VLOOKUP(F104,#REF!,2,FALSE))</f>
        <v/>
      </c>
      <c r="H104" s="31" t="str">
        <f>IF(F104="","",VLOOKUP(F104,#REF!,3,FALSE))</f>
        <v/>
      </c>
      <c r="I104" s="63" t="str">
        <f>IF(F104="","",#REF!)</f>
        <v/>
      </c>
      <c r="J104" s="31" t="str">
        <f>IF(F104="","",VLOOKUP(F104,#REF!,4,FALSE))</f>
        <v/>
      </c>
      <c r="K104" s="17" t="str">
        <f>IF(F104="","",VLOOKUP(F104,#REF!,12,FALSE))</f>
        <v/>
      </c>
      <c r="L104" s="17" t="str">
        <f t="shared" si="34"/>
        <v/>
      </c>
      <c r="M104" s="56"/>
      <c r="N104" s="57" t="str">
        <f t="shared" si="35"/>
        <v/>
      </c>
      <c r="O104" s="64"/>
      <c r="P104" s="61" t="s">
        <v>36</v>
      </c>
      <c r="Q104" s="60"/>
      <c r="R104" s="61" t="s">
        <v>37</v>
      </c>
      <c r="S104" s="62"/>
      <c r="T104" s="2"/>
    </row>
    <row r="105" spans="1:29" s="80" customFormat="1" ht="30" customHeight="1">
      <c r="A105" s="101">
        <v>21</v>
      </c>
      <c r="B105" s="100" t="str">
        <f t="shared" ref="B105:D105" si="49">IF(B35="","",B35)</f>
        <v>4×100mR</v>
      </c>
      <c r="C105" s="100" t="str">
        <f t="shared" si="49"/>
        <v>なし</v>
      </c>
      <c r="D105" s="100" t="str">
        <f t="shared" si="49"/>
        <v>なし</v>
      </c>
      <c r="E105" s="16">
        <v>56</v>
      </c>
      <c r="F105" s="17"/>
      <c r="G105" s="6" t="str">
        <f>IF(F105="","",VLOOKUP(F105,#REF!,2,FALSE))</f>
        <v/>
      </c>
      <c r="H105" s="18" t="str">
        <f>IF(F105="","",VLOOKUP(F105,#REF!,3,FALSE))</f>
        <v/>
      </c>
      <c r="I105" s="55" t="str">
        <f>IF(F105="","",#REF!)</f>
        <v/>
      </c>
      <c r="J105" s="18" t="str">
        <f>IF(F105="","",VLOOKUP(F105,#REF!,4,FALSE))</f>
        <v/>
      </c>
      <c r="K105" s="17" t="str">
        <f>IF(F105="","",VLOOKUP(F105,#REF!,12,FALSE))</f>
        <v/>
      </c>
      <c r="L105" s="17" t="str">
        <f t="shared" si="34"/>
        <v/>
      </c>
      <c r="M105" s="56"/>
      <c r="N105" s="57" t="str">
        <f t="shared" si="35"/>
        <v/>
      </c>
      <c r="O105" s="64"/>
      <c r="P105" s="61" t="s">
        <v>36</v>
      </c>
      <c r="Q105" s="60"/>
      <c r="R105" s="61" t="s">
        <v>37</v>
      </c>
      <c r="S105" s="62"/>
      <c r="T105" s="2"/>
    </row>
    <row r="106" spans="1:29" s="80" customFormat="1" ht="30" customHeight="1">
      <c r="A106" s="101">
        <v>22</v>
      </c>
      <c r="B106" s="100" t="str">
        <f t="shared" ref="B106:D106" si="50">IF(B36="","",B36)</f>
        <v/>
      </c>
      <c r="C106" s="100" t="str">
        <f t="shared" si="50"/>
        <v/>
      </c>
      <c r="D106" s="100" t="str">
        <f t="shared" si="50"/>
        <v/>
      </c>
      <c r="E106" s="96">
        <v>57</v>
      </c>
      <c r="F106" s="17"/>
      <c r="G106" s="17" t="str">
        <f>IF(F106="","",VLOOKUP(F106,#REF!,2,FALSE))</f>
        <v/>
      </c>
      <c r="H106" s="31" t="str">
        <f>IF(F106="","",VLOOKUP(F106,#REF!,3,FALSE))</f>
        <v/>
      </c>
      <c r="I106" s="63" t="str">
        <f>IF(F106="","",#REF!)</f>
        <v/>
      </c>
      <c r="J106" s="31" t="str">
        <f>IF(F106="","",VLOOKUP(F106,#REF!,4,FALSE))</f>
        <v/>
      </c>
      <c r="K106" s="17" t="str">
        <f>IF(F106="","",VLOOKUP(F106,#REF!,12,FALSE))</f>
        <v/>
      </c>
      <c r="L106" s="17" t="str">
        <f t="shared" si="34"/>
        <v/>
      </c>
      <c r="M106" s="56"/>
      <c r="N106" s="57" t="str">
        <f t="shared" si="35"/>
        <v/>
      </c>
      <c r="O106" s="64"/>
      <c r="P106" s="61" t="s">
        <v>36</v>
      </c>
      <c r="Q106" s="60"/>
      <c r="R106" s="61" t="s">
        <v>37</v>
      </c>
      <c r="S106" s="62"/>
      <c r="T106" s="2"/>
    </row>
    <row r="107" spans="1:29" s="80" customFormat="1" ht="30" customHeight="1">
      <c r="A107" s="101">
        <v>23</v>
      </c>
      <c r="B107" s="100" t="str">
        <f t="shared" ref="B107:D107" si="51">IF(B37="","",B37)</f>
        <v/>
      </c>
      <c r="C107" s="100" t="str">
        <f t="shared" si="51"/>
        <v/>
      </c>
      <c r="D107" s="100" t="str">
        <f t="shared" si="51"/>
        <v/>
      </c>
      <c r="E107" s="16">
        <v>58</v>
      </c>
      <c r="F107" s="17"/>
      <c r="G107" s="7" t="str">
        <f>IF(F107="","",VLOOKUP(F107,#REF!,2,FALSE))</f>
        <v/>
      </c>
      <c r="H107" s="19" t="str">
        <f>IF(F107="","",VLOOKUP(F107,#REF!,3,FALSE))</f>
        <v/>
      </c>
      <c r="I107" s="65" t="str">
        <f>IF(F107="","",#REF!)</f>
        <v/>
      </c>
      <c r="J107" s="19" t="str">
        <f>IF(F107="","",VLOOKUP(F107,#REF!,4,FALSE))</f>
        <v/>
      </c>
      <c r="K107" s="17" t="str">
        <f>IF(F107="","",VLOOKUP(F107,#REF!,12,FALSE))</f>
        <v/>
      </c>
      <c r="L107" s="17" t="str">
        <f t="shared" si="34"/>
        <v/>
      </c>
      <c r="M107" s="56"/>
      <c r="N107" s="57" t="str">
        <f t="shared" si="35"/>
        <v/>
      </c>
      <c r="O107" s="64"/>
      <c r="P107" s="61" t="s">
        <v>36</v>
      </c>
      <c r="Q107" s="60"/>
      <c r="R107" s="61" t="s">
        <v>37</v>
      </c>
      <c r="S107" s="62"/>
      <c r="T107" s="2"/>
    </row>
    <row r="108" spans="1:29" s="80" customFormat="1" ht="30" customHeight="1">
      <c r="A108" s="101"/>
      <c r="B108" s="100"/>
      <c r="C108" s="100"/>
      <c r="D108" s="100"/>
      <c r="E108" s="96">
        <v>59</v>
      </c>
      <c r="F108" s="17"/>
      <c r="G108" s="17" t="str">
        <f>IF(F108="","",VLOOKUP(F108,#REF!,2,FALSE))</f>
        <v/>
      </c>
      <c r="H108" s="31" t="str">
        <f>IF(F108="","",VLOOKUP(F108,#REF!,3,FALSE))</f>
        <v/>
      </c>
      <c r="I108" s="63" t="str">
        <f>IF(F108="","",#REF!)</f>
        <v/>
      </c>
      <c r="J108" s="31" t="str">
        <f>IF(F108="","",VLOOKUP(F108,#REF!,4,FALSE))</f>
        <v/>
      </c>
      <c r="K108" s="17" t="str">
        <f>IF(F108="","",VLOOKUP(F108,#REF!,12,FALSE))</f>
        <v/>
      </c>
      <c r="L108" s="17" t="str">
        <f t="shared" si="34"/>
        <v/>
      </c>
      <c r="M108" s="56"/>
      <c r="N108" s="57" t="str">
        <f t="shared" si="35"/>
        <v/>
      </c>
      <c r="O108" s="64"/>
      <c r="P108" s="61" t="s">
        <v>36</v>
      </c>
      <c r="Q108" s="60"/>
      <c r="R108" s="61" t="s">
        <v>37</v>
      </c>
      <c r="S108" s="62"/>
      <c r="T108" s="2"/>
    </row>
    <row r="109" spans="1:29" s="80" customFormat="1" ht="30" customHeight="1">
      <c r="A109" s="101"/>
      <c r="B109" s="100"/>
      <c r="C109" s="100"/>
      <c r="D109" s="100"/>
      <c r="E109" s="16">
        <v>60</v>
      </c>
      <c r="F109" s="97"/>
      <c r="G109" s="66" t="str">
        <f>IF(F109="","",VLOOKUP(F109,#REF!,2,FALSE))</f>
        <v/>
      </c>
      <c r="H109" s="67" t="str">
        <f>IF(F109="","",VLOOKUP(F109,#REF!,3,FALSE))</f>
        <v/>
      </c>
      <c r="I109" s="68" t="str">
        <f>IF(F109="","",#REF!)</f>
        <v/>
      </c>
      <c r="J109" s="67" t="str">
        <f>IF(F109="","",VLOOKUP(F109,#REF!,4,FALSE))</f>
        <v/>
      </c>
      <c r="K109" s="97" t="str">
        <f>IF(F109="","",VLOOKUP(F109,#REF!,12,FALSE))</f>
        <v/>
      </c>
      <c r="L109" s="103" t="str">
        <f t="shared" si="34"/>
        <v/>
      </c>
      <c r="M109" s="51"/>
      <c r="N109" s="52" t="str">
        <f t="shared" si="35"/>
        <v/>
      </c>
      <c r="O109" s="69"/>
      <c r="P109" s="72" t="s">
        <v>36</v>
      </c>
      <c r="Q109" s="71"/>
      <c r="R109" s="72" t="s">
        <v>37</v>
      </c>
      <c r="S109" s="73"/>
      <c r="T109" s="2"/>
    </row>
    <row r="110" spans="1:29" s="80" customFormat="1" ht="26.25" customHeight="1">
      <c r="A110" s="101"/>
      <c r="B110" s="100"/>
      <c r="C110" s="100"/>
      <c r="D110" s="100"/>
      <c r="E110" s="133" t="s">
        <v>24</v>
      </c>
      <c r="F110" s="134"/>
      <c r="G110" s="134"/>
      <c r="H110" s="134"/>
      <c r="I110" s="134"/>
      <c r="J110" s="134"/>
      <c r="K110" s="134"/>
      <c r="L110" s="134"/>
      <c r="M110" s="95"/>
      <c r="N110" s="85" t="s">
        <v>17</v>
      </c>
      <c r="O110" s="135"/>
      <c r="P110" s="135"/>
      <c r="Q110" s="135"/>
      <c r="R110" s="135"/>
      <c r="S110" s="136"/>
      <c r="T110" s="20"/>
      <c r="U110" s="20"/>
      <c r="V110" s="20"/>
      <c r="W110" s="20"/>
      <c r="X110" s="20"/>
      <c r="Y110" s="20"/>
      <c r="Z110" s="20"/>
      <c r="AA110" s="20"/>
      <c r="AB110" s="20"/>
      <c r="AC110" s="20"/>
    </row>
    <row r="111" spans="1:29" s="80" customFormat="1" ht="19.5" customHeight="1">
      <c r="A111" s="101"/>
      <c r="B111" s="100"/>
      <c r="C111" s="100"/>
      <c r="D111" s="100"/>
      <c r="E111" s="137" t="s">
        <v>2</v>
      </c>
      <c r="F111" s="138"/>
      <c r="G111" s="138"/>
      <c r="H111" s="138"/>
      <c r="I111" s="138"/>
      <c r="J111" s="138"/>
      <c r="K111" s="138"/>
      <c r="L111" s="138"/>
      <c r="M111" s="138"/>
      <c r="N111" s="138"/>
      <c r="O111" s="138"/>
      <c r="P111" s="138"/>
      <c r="Q111" s="138"/>
      <c r="R111" s="138"/>
      <c r="S111" s="139"/>
      <c r="T111" s="2"/>
    </row>
    <row r="112" spans="1:29" s="80" customFormat="1" ht="21" customHeight="1">
      <c r="A112" s="101"/>
      <c r="B112" s="100"/>
      <c r="C112" s="100"/>
      <c r="D112" s="100"/>
      <c r="E112" s="128" t="s">
        <v>3</v>
      </c>
      <c r="F112" s="129"/>
      <c r="G112" s="129"/>
      <c r="H112" s="129"/>
      <c r="I112" s="129"/>
      <c r="J112" s="129"/>
      <c r="K112" s="129"/>
      <c r="L112" s="129"/>
      <c r="M112" s="129"/>
      <c r="N112" s="129"/>
      <c r="O112" s="129"/>
      <c r="P112" s="129"/>
      <c r="Q112" s="129"/>
      <c r="R112" s="129"/>
      <c r="S112" s="130"/>
      <c r="T112" s="2"/>
    </row>
    <row r="113" spans="1:20" s="80" customFormat="1" ht="27" customHeight="1">
      <c r="A113" s="101"/>
      <c r="B113" s="100"/>
      <c r="C113" s="100"/>
      <c r="D113" s="100"/>
      <c r="E113" s="107">
        <f ca="1">TODAY()</f>
        <v>42255</v>
      </c>
      <c r="F113" s="108"/>
      <c r="G113" s="108"/>
      <c r="H113" s="74"/>
      <c r="I113" s="74"/>
      <c r="J113" s="74"/>
      <c r="K113" s="74"/>
      <c r="L113" s="74"/>
      <c r="M113" s="74"/>
      <c r="N113" s="74"/>
      <c r="O113" s="75"/>
      <c r="P113" s="75"/>
      <c r="Q113" s="75"/>
      <c r="R113" s="75"/>
      <c r="S113" s="76"/>
      <c r="T113" s="2"/>
    </row>
    <row r="114" spans="1:20" s="80" customFormat="1" ht="42.75" customHeight="1" thickBot="1">
      <c r="A114" s="101"/>
      <c r="B114" s="100"/>
      <c r="C114" s="100"/>
      <c r="D114" s="100"/>
      <c r="E114" s="21"/>
      <c r="F114" s="22"/>
      <c r="G114" s="104" t="str">
        <f>IF($G$44="","",$G$44)</f>
        <v/>
      </c>
      <c r="H114" s="104"/>
      <c r="I114" s="86" t="s">
        <v>43</v>
      </c>
      <c r="J114" s="104" t="str">
        <f>IF($J$44="","",$J$44)</f>
        <v/>
      </c>
      <c r="K114" s="104"/>
      <c r="L114" s="104"/>
      <c r="M114" s="104"/>
      <c r="N114" s="34" t="s">
        <v>1</v>
      </c>
      <c r="O114" s="82"/>
      <c r="P114" s="82"/>
      <c r="Q114" s="82"/>
      <c r="R114" s="82"/>
      <c r="S114" s="83"/>
      <c r="T114" s="2"/>
    </row>
    <row r="115" spans="1:20" s="80" customFormat="1">
      <c r="A115" s="101"/>
      <c r="B115" s="100"/>
      <c r="C115" s="100"/>
      <c r="D115" s="100"/>
      <c r="E115" s="23" t="s">
        <v>18</v>
      </c>
      <c r="F115" s="2"/>
      <c r="G115" s="2"/>
      <c r="H115" s="2"/>
      <c r="I115" s="2"/>
      <c r="J115" s="2"/>
      <c r="K115" s="2"/>
      <c r="L115" s="2"/>
      <c r="M115" s="2"/>
      <c r="N115" s="3"/>
      <c r="O115" s="2"/>
      <c r="P115" s="2"/>
      <c r="Q115" s="2"/>
      <c r="R115" s="2"/>
      <c r="S115" s="2"/>
      <c r="T115" s="2"/>
    </row>
    <row r="116" spans="1:20" ht="30.75" customHeight="1">
      <c r="E116" s="4" t="str">
        <f>E11</f>
        <v>山形陸上競技協会　第４０回強化記録会　　　参加申込一覧表</v>
      </c>
      <c r="F116" s="8"/>
      <c r="G116" s="8"/>
      <c r="H116" s="8"/>
      <c r="I116" s="8"/>
      <c r="J116" s="8"/>
      <c r="K116" s="8"/>
      <c r="L116" s="8"/>
      <c r="M116" s="8"/>
      <c r="N116" s="9"/>
    </row>
    <row r="117" spans="1:20" ht="12" customHeight="1">
      <c r="E117" s="2" t="s">
        <v>48</v>
      </c>
      <c r="F117" s="2" t="s">
        <v>27</v>
      </c>
      <c r="N117" s="36"/>
      <c r="O117" s="140" t="s">
        <v>64</v>
      </c>
      <c r="P117" s="140"/>
      <c r="Q117" s="140"/>
      <c r="R117" s="140"/>
      <c r="S117" s="140"/>
    </row>
    <row r="118" spans="1:20" ht="3.75" customHeight="1" thickBot="1">
      <c r="N118" s="5"/>
    </row>
    <row r="119" spans="1:20" ht="30.75" customHeight="1">
      <c r="A119" s="101">
        <v>1</v>
      </c>
      <c r="B119" s="100" t="str">
        <f>IF(B14="","",B14)</f>
        <v>100m</v>
      </c>
      <c r="C119" s="100" t="str">
        <f t="shared" ref="C119:D119" si="52">IF(C14="","",C14)</f>
        <v>○</v>
      </c>
      <c r="D119" s="100" t="str">
        <f t="shared" si="52"/>
        <v>○</v>
      </c>
      <c r="E119" s="141" t="s">
        <v>10</v>
      </c>
      <c r="F119" s="142"/>
      <c r="G119" s="143" t="str">
        <f>IF($G$14="","",$G$14)</f>
        <v/>
      </c>
      <c r="H119" s="144"/>
      <c r="I119" s="144"/>
      <c r="J119" s="144"/>
      <c r="K119" s="144"/>
      <c r="L119" s="144"/>
      <c r="M119" s="144"/>
      <c r="N119" s="144"/>
      <c r="O119" s="144"/>
      <c r="P119" s="144"/>
      <c r="Q119" s="144"/>
      <c r="R119" s="144"/>
      <c r="S119" s="145"/>
    </row>
    <row r="120" spans="1:20" ht="39.75" customHeight="1">
      <c r="A120" s="101">
        <v>2</v>
      </c>
      <c r="B120" s="100" t="str">
        <f t="shared" ref="B120:D120" si="53">IF(B15="","",B15)</f>
        <v>200m</v>
      </c>
      <c r="C120" s="100" t="str">
        <f t="shared" si="53"/>
        <v>○</v>
      </c>
      <c r="D120" s="100" t="str">
        <f t="shared" si="53"/>
        <v>○</v>
      </c>
      <c r="E120" s="109" t="s">
        <v>11</v>
      </c>
      <c r="F120" s="110"/>
      <c r="G120" s="94" t="s">
        <v>51</v>
      </c>
      <c r="H120" s="115" t="str">
        <f>IF($H$15="","",$H$15)</f>
        <v/>
      </c>
      <c r="I120" s="115"/>
      <c r="J120" s="37" t="s">
        <v>1</v>
      </c>
      <c r="K120" s="116"/>
      <c r="L120" s="116"/>
      <c r="M120" s="116"/>
      <c r="N120" s="116"/>
      <c r="O120" s="116"/>
      <c r="P120" s="116"/>
      <c r="Q120" s="116"/>
      <c r="R120" s="116"/>
      <c r="S120" s="117"/>
    </row>
    <row r="121" spans="1:20" ht="22.5" customHeight="1">
      <c r="A121" s="101">
        <v>3</v>
      </c>
      <c r="B121" s="100" t="str">
        <f t="shared" ref="B121:D121" si="54">IF(B16="","",B16)</f>
        <v>400m</v>
      </c>
      <c r="C121" s="100" t="str">
        <f t="shared" si="54"/>
        <v>○</v>
      </c>
      <c r="D121" s="100" t="str">
        <f t="shared" si="54"/>
        <v>○</v>
      </c>
      <c r="E121" s="111"/>
      <c r="F121" s="112"/>
      <c r="G121" s="118" t="s">
        <v>22</v>
      </c>
      <c r="H121" s="119"/>
      <c r="I121" s="120" t="str">
        <f>IF($I$16="","",$I$16)</f>
        <v/>
      </c>
      <c r="J121" s="121"/>
      <c r="K121" s="121"/>
      <c r="L121" s="121"/>
      <c r="M121" s="121"/>
      <c r="N121" s="121"/>
      <c r="O121" s="121"/>
      <c r="P121" s="121"/>
      <c r="Q121" s="121"/>
      <c r="R121" s="121"/>
      <c r="S121" s="122"/>
    </row>
    <row r="122" spans="1:20" ht="22.5" customHeight="1" thickBot="1">
      <c r="A122" s="101">
        <v>4</v>
      </c>
      <c r="B122" s="100" t="str">
        <f t="shared" ref="B122:D122" si="55">IF(B17="","",B17)</f>
        <v>800m</v>
      </c>
      <c r="C122" s="100" t="str">
        <f t="shared" si="55"/>
        <v>○</v>
      </c>
      <c r="D122" s="100" t="str">
        <f t="shared" si="55"/>
        <v>○</v>
      </c>
      <c r="E122" s="113"/>
      <c r="F122" s="114"/>
      <c r="G122" s="123" t="s">
        <v>12</v>
      </c>
      <c r="H122" s="124"/>
      <c r="I122" s="125" t="str">
        <f>IF($I$17="","",$I$17)</f>
        <v/>
      </c>
      <c r="J122" s="126"/>
      <c r="K122" s="126"/>
      <c r="L122" s="126"/>
      <c r="M122" s="126"/>
      <c r="N122" s="126"/>
      <c r="O122" s="126"/>
      <c r="P122" s="126"/>
      <c r="Q122" s="126"/>
      <c r="R122" s="126"/>
      <c r="S122" s="127"/>
    </row>
    <row r="123" spans="1:20" ht="35.25" thickBot="1">
      <c r="A123" s="101">
        <v>5</v>
      </c>
      <c r="B123" s="100" t="str">
        <f t="shared" ref="B123:D123" si="56">IF(B18="","",B18)</f>
        <v>1500m</v>
      </c>
      <c r="C123" s="100" t="str">
        <f t="shared" si="56"/>
        <v>なし</v>
      </c>
      <c r="D123" s="100" t="str">
        <f t="shared" si="56"/>
        <v>なし</v>
      </c>
      <c r="E123" s="10" t="s">
        <v>54</v>
      </c>
      <c r="F123" s="11" t="s">
        <v>13</v>
      </c>
      <c r="G123" s="12" t="s">
        <v>14</v>
      </c>
      <c r="H123" s="13" t="s">
        <v>55</v>
      </c>
      <c r="I123" s="14" t="s">
        <v>28</v>
      </c>
      <c r="J123" s="14" t="s">
        <v>15</v>
      </c>
      <c r="K123" s="15" t="s">
        <v>16</v>
      </c>
      <c r="L123" s="33" t="s">
        <v>23</v>
      </c>
      <c r="M123" s="38" t="s">
        <v>29</v>
      </c>
      <c r="N123" s="15" t="s">
        <v>30</v>
      </c>
      <c r="O123" s="131" t="s">
        <v>31</v>
      </c>
      <c r="P123" s="131"/>
      <c r="Q123" s="131"/>
      <c r="R123" s="131"/>
      <c r="S123" s="132"/>
    </row>
    <row r="124" spans="1:20" ht="39" thickTop="1" thickBot="1">
      <c r="B124" s="100" t="str">
        <f t="shared" ref="B124:D124" si="57">IF(B19="","",B19)</f>
        <v/>
      </c>
      <c r="C124" s="100" t="str">
        <f t="shared" si="57"/>
        <v/>
      </c>
      <c r="D124" s="100" t="str">
        <f t="shared" si="57"/>
        <v/>
      </c>
      <c r="E124" s="39" t="s">
        <v>33</v>
      </c>
      <c r="F124" s="40">
        <v>1034</v>
      </c>
      <c r="G124" s="41" t="s">
        <v>34</v>
      </c>
      <c r="H124" s="42" t="s">
        <v>56</v>
      </c>
      <c r="I124" s="43" t="s">
        <v>35</v>
      </c>
      <c r="J124" s="43">
        <v>3</v>
      </c>
      <c r="K124" s="44" t="s">
        <v>5</v>
      </c>
      <c r="L124" s="81" t="s">
        <v>9</v>
      </c>
      <c r="M124" s="45">
        <v>16</v>
      </c>
      <c r="N124" s="44" t="str">
        <f>IF(M124="","",VLOOKUP(M124,$A$14:$B$37,2))</f>
        <v>砲丸投</v>
      </c>
      <c r="O124" s="46">
        <v>14</v>
      </c>
      <c r="P124" s="47" t="s">
        <v>36</v>
      </c>
      <c r="Q124" s="46">
        <v>63</v>
      </c>
      <c r="R124" s="48" t="s">
        <v>37</v>
      </c>
      <c r="S124" s="49"/>
    </row>
    <row r="125" spans="1:20" ht="30" customHeight="1" thickTop="1">
      <c r="A125" s="101">
        <v>6</v>
      </c>
      <c r="B125" s="100" t="str">
        <f t="shared" ref="B125:D125" si="58">IF(B20="","",B20)</f>
        <v>3000m</v>
      </c>
      <c r="C125" s="100" t="str">
        <f t="shared" si="58"/>
        <v>なし</v>
      </c>
      <c r="D125" s="100" t="str">
        <f t="shared" si="58"/>
        <v>なし</v>
      </c>
      <c r="E125" s="96">
        <v>61</v>
      </c>
      <c r="F125" s="97"/>
      <c r="G125" s="97" t="str">
        <f>IF(F125="","",VLOOKUP(F125,#REF!,2,FALSE))</f>
        <v/>
      </c>
      <c r="H125" s="32" t="str">
        <f>IF(F125="","",VLOOKUP(F125,#REF!,3,FALSE))</f>
        <v/>
      </c>
      <c r="I125" s="50" t="str">
        <f>IF(F125="","",#REF!)</f>
        <v/>
      </c>
      <c r="J125" s="32" t="str">
        <f>IF(F125="","",VLOOKUP(F125,#REF!,4,FALSE))</f>
        <v/>
      </c>
      <c r="K125" s="97" t="str">
        <f>IF(F125="","",VLOOKUP(F125,#REF!,12,FALSE))</f>
        <v/>
      </c>
      <c r="L125" s="103" t="str">
        <f>IF(F125="","","高校")</f>
        <v/>
      </c>
      <c r="M125" s="51"/>
      <c r="N125" s="52" t="str">
        <f>IF(M125="","",VLOOKUP(M125,$A$14:$B$37,2))</f>
        <v/>
      </c>
      <c r="O125" s="53"/>
      <c r="P125" s="47" t="s">
        <v>36</v>
      </c>
      <c r="Q125" s="53"/>
      <c r="R125" s="48" t="s">
        <v>37</v>
      </c>
      <c r="S125" s="54"/>
    </row>
    <row r="126" spans="1:20" ht="30" customHeight="1">
      <c r="A126" s="101">
        <v>7</v>
      </c>
      <c r="B126" s="100" t="str">
        <f t="shared" ref="B126:D126" si="59">IF(B21="","",B21)</f>
        <v>5000m</v>
      </c>
      <c r="C126" s="100" t="str">
        <f t="shared" si="59"/>
        <v>なし</v>
      </c>
      <c r="D126" s="100" t="str">
        <f t="shared" si="59"/>
        <v>なし</v>
      </c>
      <c r="E126" s="96">
        <v>62</v>
      </c>
      <c r="F126" s="17"/>
      <c r="G126" s="6" t="str">
        <f>IF(F126="","",VLOOKUP(F126,#REF!,2,FALSE))</f>
        <v/>
      </c>
      <c r="H126" s="18" t="str">
        <f>IF(F126="","",VLOOKUP(F126,#REF!,3,FALSE))</f>
        <v/>
      </c>
      <c r="I126" s="55" t="str">
        <f>IF(F126="","",#REF!)</f>
        <v/>
      </c>
      <c r="J126" s="18" t="str">
        <f>IF(F126="","",VLOOKUP(F126,#REF!,4,FALSE))</f>
        <v/>
      </c>
      <c r="K126" s="17" t="str">
        <f>IF(F126="","",VLOOKUP(F126,#REF!,12,FALSE))</f>
        <v/>
      </c>
      <c r="L126" s="17" t="str">
        <f t="shared" ref="L126:L144" si="60">IF(F126="","","高校")</f>
        <v/>
      </c>
      <c r="M126" s="56"/>
      <c r="N126" s="57" t="str">
        <f t="shared" ref="N126:N144" si="61">IF(M126="","",VLOOKUP(M126,$A$14:$B$37,2))</f>
        <v/>
      </c>
      <c r="O126" s="58"/>
      <c r="P126" s="59" t="s">
        <v>36</v>
      </c>
      <c r="Q126" s="60"/>
      <c r="R126" s="61" t="s">
        <v>37</v>
      </c>
      <c r="S126" s="62"/>
    </row>
    <row r="127" spans="1:20" ht="30" customHeight="1">
      <c r="A127" s="101">
        <v>8</v>
      </c>
      <c r="B127" s="100" t="str">
        <f t="shared" ref="B127:D127" si="62">IF(B22="","",B22)</f>
        <v>110mH</v>
      </c>
      <c r="C127" s="100" t="str">
        <f t="shared" si="62"/>
        <v>○</v>
      </c>
      <c r="D127" s="100" t="str">
        <f t="shared" si="62"/>
        <v>○</v>
      </c>
      <c r="E127" s="96">
        <v>63</v>
      </c>
      <c r="F127" s="17"/>
      <c r="G127" s="17" t="str">
        <f>IF(F127="","",VLOOKUP(F127,#REF!,2,FALSE))</f>
        <v/>
      </c>
      <c r="H127" s="31" t="str">
        <f>IF(F127="","",VLOOKUP(F127,#REF!,3,FALSE))</f>
        <v/>
      </c>
      <c r="I127" s="63" t="str">
        <f>IF(F127="","",#REF!)</f>
        <v/>
      </c>
      <c r="J127" s="31" t="str">
        <f>IF(F127="","",VLOOKUP(F127,#REF!,4,FALSE))</f>
        <v/>
      </c>
      <c r="K127" s="17" t="str">
        <f>IF(F127="","",VLOOKUP(F127,#REF!,12,FALSE))</f>
        <v/>
      </c>
      <c r="L127" s="17" t="str">
        <f t="shared" si="60"/>
        <v/>
      </c>
      <c r="M127" s="56"/>
      <c r="N127" s="57" t="str">
        <f t="shared" si="61"/>
        <v/>
      </c>
      <c r="O127" s="64"/>
      <c r="P127" s="59" t="s">
        <v>36</v>
      </c>
      <c r="Q127" s="60"/>
      <c r="R127" s="61" t="s">
        <v>37</v>
      </c>
      <c r="S127" s="62"/>
    </row>
    <row r="128" spans="1:20" ht="30" customHeight="1">
      <c r="A128" s="101">
        <v>9</v>
      </c>
      <c r="B128" s="100" t="str">
        <f t="shared" ref="B128:D128" si="63">IF(B23="","",B23)</f>
        <v>100mH</v>
      </c>
      <c r="C128" s="100" t="str">
        <f t="shared" si="63"/>
        <v>○</v>
      </c>
      <c r="D128" s="100" t="str">
        <f t="shared" si="63"/>
        <v>○</v>
      </c>
      <c r="E128" s="96">
        <v>64</v>
      </c>
      <c r="F128" s="17"/>
      <c r="G128" s="6" t="str">
        <f>IF(F128="","",VLOOKUP(F128,#REF!,2,FALSE))</f>
        <v/>
      </c>
      <c r="H128" s="18" t="str">
        <f>IF(F128="","",VLOOKUP(F128,#REF!,3,FALSE))</f>
        <v/>
      </c>
      <c r="I128" s="55" t="str">
        <f>IF(F128="","",#REF!)</f>
        <v/>
      </c>
      <c r="J128" s="18" t="str">
        <f>IF(F128="","",VLOOKUP(F128,#REF!,4,FALSE))</f>
        <v/>
      </c>
      <c r="K128" s="17" t="str">
        <f>IF(F128="","",VLOOKUP(F128,#REF!,12,FALSE))</f>
        <v/>
      </c>
      <c r="L128" s="17" t="str">
        <f t="shared" si="60"/>
        <v/>
      </c>
      <c r="M128" s="56"/>
      <c r="N128" s="57" t="str">
        <f t="shared" si="61"/>
        <v/>
      </c>
      <c r="O128" s="64"/>
      <c r="P128" s="59" t="s">
        <v>36</v>
      </c>
      <c r="Q128" s="60"/>
      <c r="R128" s="61" t="s">
        <v>37</v>
      </c>
      <c r="S128" s="62"/>
    </row>
    <row r="129" spans="1:19" ht="30" customHeight="1">
      <c r="A129" s="101">
        <v>10</v>
      </c>
      <c r="B129" s="100" t="str">
        <f t="shared" ref="B129:D129" si="64">IF(B24="","",B24)</f>
        <v>400mH</v>
      </c>
      <c r="C129" s="100" t="str">
        <f t="shared" si="64"/>
        <v>○</v>
      </c>
      <c r="D129" s="100" t="str">
        <f t="shared" si="64"/>
        <v>○</v>
      </c>
      <c r="E129" s="96">
        <v>65</v>
      </c>
      <c r="F129" s="17"/>
      <c r="G129" s="17" t="str">
        <f>IF(F129="","",VLOOKUP(F129,#REF!,2,FALSE))</f>
        <v/>
      </c>
      <c r="H129" s="31" t="str">
        <f>IF(F129="","",VLOOKUP(F129,#REF!,3,FALSE))</f>
        <v/>
      </c>
      <c r="I129" s="63" t="str">
        <f>IF(F129="","",#REF!)</f>
        <v/>
      </c>
      <c r="J129" s="31" t="str">
        <f>IF(F129="","",VLOOKUP(F129,#REF!,4,FALSE))</f>
        <v/>
      </c>
      <c r="K129" s="17" t="str">
        <f>IF(F129="","",VLOOKUP(F129,#REF!,12,FALSE))</f>
        <v/>
      </c>
      <c r="L129" s="17" t="str">
        <f t="shared" si="60"/>
        <v/>
      </c>
      <c r="M129" s="56"/>
      <c r="N129" s="57" t="str">
        <f t="shared" si="61"/>
        <v/>
      </c>
      <c r="O129" s="64"/>
      <c r="P129" s="59" t="s">
        <v>36</v>
      </c>
      <c r="Q129" s="60"/>
      <c r="R129" s="61" t="s">
        <v>37</v>
      </c>
      <c r="S129" s="62"/>
    </row>
    <row r="130" spans="1:19" ht="30" customHeight="1">
      <c r="A130" s="101">
        <v>11</v>
      </c>
      <c r="B130" s="100" t="str">
        <f t="shared" ref="B130:D130" si="65">IF(B25="","",B25)</f>
        <v>5000mW</v>
      </c>
      <c r="C130" s="100" t="str">
        <f t="shared" si="65"/>
        <v>なし</v>
      </c>
      <c r="D130" s="100" t="str">
        <f t="shared" si="65"/>
        <v>なし</v>
      </c>
      <c r="E130" s="96">
        <v>66</v>
      </c>
      <c r="F130" s="17"/>
      <c r="G130" s="6" t="str">
        <f>IF(F130="","",VLOOKUP(F130,#REF!,2,FALSE))</f>
        <v/>
      </c>
      <c r="H130" s="18" t="str">
        <f>IF(F130="","",VLOOKUP(F130,#REF!,3,FALSE))</f>
        <v/>
      </c>
      <c r="I130" s="55" t="str">
        <f>IF(F130="","",#REF!)</f>
        <v/>
      </c>
      <c r="J130" s="18" t="str">
        <f>IF(F130="","",VLOOKUP(F130,#REF!,4,FALSE))</f>
        <v/>
      </c>
      <c r="K130" s="17" t="str">
        <f>IF(F130="","",VLOOKUP(F130,#REF!,12,FALSE))</f>
        <v/>
      </c>
      <c r="L130" s="17" t="str">
        <f t="shared" si="60"/>
        <v/>
      </c>
      <c r="M130" s="56"/>
      <c r="N130" s="57" t="str">
        <f t="shared" si="61"/>
        <v/>
      </c>
      <c r="O130" s="64"/>
      <c r="P130" s="59" t="s">
        <v>36</v>
      </c>
      <c r="Q130" s="60"/>
      <c r="R130" s="61" t="s">
        <v>37</v>
      </c>
      <c r="S130" s="62"/>
    </row>
    <row r="131" spans="1:19" ht="30" customHeight="1">
      <c r="A131" s="101">
        <v>12</v>
      </c>
      <c r="B131" s="100" t="str">
        <f t="shared" ref="B131:D131" si="66">IF(B26="","",B26)</f>
        <v>走高跳</v>
      </c>
      <c r="C131" s="100" t="str">
        <f t="shared" si="66"/>
        <v>○</v>
      </c>
      <c r="D131" s="100" t="str">
        <f t="shared" si="66"/>
        <v>○</v>
      </c>
      <c r="E131" s="96">
        <v>67</v>
      </c>
      <c r="F131" s="17"/>
      <c r="G131" s="17" t="str">
        <f>IF(F131="","",VLOOKUP(F131,#REF!,2,FALSE))</f>
        <v/>
      </c>
      <c r="H131" s="31" t="str">
        <f>IF(F131="","",VLOOKUP(F131,#REF!,3,FALSE))</f>
        <v/>
      </c>
      <c r="I131" s="63" t="str">
        <f>IF(F131="","",#REF!)</f>
        <v/>
      </c>
      <c r="J131" s="31" t="str">
        <f>IF(F131="","",VLOOKUP(F131,#REF!,4,FALSE))</f>
        <v/>
      </c>
      <c r="K131" s="17" t="str">
        <f>IF(F131="","",VLOOKUP(F131,#REF!,12,FALSE))</f>
        <v/>
      </c>
      <c r="L131" s="17" t="str">
        <f t="shared" si="60"/>
        <v/>
      </c>
      <c r="M131" s="56"/>
      <c r="N131" s="57" t="str">
        <f t="shared" si="61"/>
        <v/>
      </c>
      <c r="O131" s="64"/>
      <c r="P131" s="59" t="s">
        <v>36</v>
      </c>
      <c r="Q131" s="60"/>
      <c r="R131" s="61" t="s">
        <v>37</v>
      </c>
      <c r="S131" s="62"/>
    </row>
    <row r="132" spans="1:19" ht="30" customHeight="1">
      <c r="A132" s="101">
        <v>13</v>
      </c>
      <c r="B132" s="100" t="str">
        <f t="shared" ref="B132:D132" si="67">IF(B27="","",B27)</f>
        <v>棒高跳</v>
      </c>
      <c r="C132" s="100" t="str">
        <f t="shared" si="67"/>
        <v>○</v>
      </c>
      <c r="D132" s="100" t="str">
        <f t="shared" si="67"/>
        <v>○</v>
      </c>
      <c r="E132" s="96">
        <v>68</v>
      </c>
      <c r="F132" s="17"/>
      <c r="G132" s="6" t="str">
        <f>IF(F132="","",VLOOKUP(F132,#REF!,2,FALSE))</f>
        <v/>
      </c>
      <c r="H132" s="18" t="str">
        <f>IF(F132="","",VLOOKUP(F132,#REF!,3,FALSE))</f>
        <v/>
      </c>
      <c r="I132" s="55" t="str">
        <f>IF(F132="","",#REF!)</f>
        <v/>
      </c>
      <c r="J132" s="18" t="str">
        <f>IF(F132="","",VLOOKUP(F132,#REF!,4,FALSE))</f>
        <v/>
      </c>
      <c r="K132" s="17" t="str">
        <f>IF(F132="","",VLOOKUP(F132,#REF!,12,FALSE))</f>
        <v/>
      </c>
      <c r="L132" s="17" t="str">
        <f t="shared" si="60"/>
        <v/>
      </c>
      <c r="M132" s="56"/>
      <c r="N132" s="57" t="str">
        <f t="shared" si="61"/>
        <v/>
      </c>
      <c r="O132" s="64"/>
      <c r="P132" s="59" t="s">
        <v>36</v>
      </c>
      <c r="Q132" s="60"/>
      <c r="R132" s="61" t="s">
        <v>37</v>
      </c>
      <c r="S132" s="62"/>
    </row>
    <row r="133" spans="1:19" ht="30" customHeight="1">
      <c r="A133" s="101">
        <v>14</v>
      </c>
      <c r="B133" s="100" t="str">
        <f t="shared" ref="B133:D133" si="68">IF(B28="","",B28)</f>
        <v>走幅跳</v>
      </c>
      <c r="C133" s="100" t="str">
        <f t="shared" si="68"/>
        <v>○</v>
      </c>
      <c r="D133" s="100" t="str">
        <f t="shared" si="68"/>
        <v>○</v>
      </c>
      <c r="E133" s="96">
        <v>69</v>
      </c>
      <c r="F133" s="17"/>
      <c r="G133" s="17" t="str">
        <f>IF(F133="","",VLOOKUP(F133,#REF!,2,FALSE))</f>
        <v/>
      </c>
      <c r="H133" s="31" t="str">
        <f>IF(F133="","",VLOOKUP(F133,#REF!,3,FALSE))</f>
        <v/>
      </c>
      <c r="I133" s="63" t="str">
        <f>IF(F133="","",#REF!)</f>
        <v/>
      </c>
      <c r="J133" s="31" t="str">
        <f>IF(F133="","",VLOOKUP(F133,#REF!,4,FALSE))</f>
        <v/>
      </c>
      <c r="K133" s="17" t="str">
        <f>IF(F133="","",VLOOKUP(F133,#REF!,12,FALSE))</f>
        <v/>
      </c>
      <c r="L133" s="17" t="str">
        <f t="shared" si="60"/>
        <v/>
      </c>
      <c r="M133" s="56"/>
      <c r="N133" s="57" t="str">
        <f t="shared" si="61"/>
        <v/>
      </c>
      <c r="O133" s="64"/>
      <c r="P133" s="59" t="s">
        <v>36</v>
      </c>
      <c r="Q133" s="60"/>
      <c r="R133" s="61" t="s">
        <v>37</v>
      </c>
      <c r="S133" s="62"/>
    </row>
    <row r="134" spans="1:19" ht="30" customHeight="1">
      <c r="A134" s="101">
        <v>15</v>
      </c>
      <c r="B134" s="100" t="str">
        <f t="shared" ref="B134:D134" si="69">IF(B29="","",B29)</f>
        <v>三段跳</v>
      </c>
      <c r="C134" s="100" t="str">
        <f t="shared" si="69"/>
        <v>○</v>
      </c>
      <c r="D134" s="100" t="str">
        <f t="shared" si="69"/>
        <v>○</v>
      </c>
      <c r="E134" s="96">
        <v>70</v>
      </c>
      <c r="F134" s="17"/>
      <c r="G134" s="6" t="str">
        <f>IF(F134="","",VLOOKUP(F134,#REF!,2,FALSE))</f>
        <v/>
      </c>
      <c r="H134" s="18" t="str">
        <f>IF(F134="","",VLOOKUP(F134,#REF!,3,FALSE))</f>
        <v/>
      </c>
      <c r="I134" s="55" t="str">
        <f>IF(F134="","",#REF!)</f>
        <v/>
      </c>
      <c r="J134" s="18" t="str">
        <f>IF(F134="","",VLOOKUP(F134,#REF!,4,FALSE))</f>
        <v/>
      </c>
      <c r="K134" s="17" t="str">
        <f>IF(F134="","",VLOOKUP(F134,#REF!,12,FALSE))</f>
        <v/>
      </c>
      <c r="L134" s="17" t="str">
        <f t="shared" si="60"/>
        <v/>
      </c>
      <c r="M134" s="56"/>
      <c r="N134" s="57" t="str">
        <f t="shared" si="61"/>
        <v/>
      </c>
      <c r="O134" s="64"/>
      <c r="P134" s="59" t="s">
        <v>36</v>
      </c>
      <c r="Q134" s="60"/>
      <c r="R134" s="61" t="s">
        <v>37</v>
      </c>
      <c r="S134" s="62"/>
    </row>
    <row r="135" spans="1:19" ht="30" customHeight="1">
      <c r="A135" s="101">
        <v>16</v>
      </c>
      <c r="B135" s="100" t="str">
        <f t="shared" ref="B135:D135" si="70">IF(B30="","",B30)</f>
        <v>砲丸投</v>
      </c>
      <c r="C135" s="100" t="str">
        <f t="shared" si="70"/>
        <v>○</v>
      </c>
      <c r="D135" s="100" t="str">
        <f t="shared" si="70"/>
        <v>○</v>
      </c>
      <c r="E135" s="96">
        <v>71</v>
      </c>
      <c r="F135" s="17"/>
      <c r="G135" s="17" t="str">
        <f>IF(F135="","",VLOOKUP(F135,#REF!,2,FALSE))</f>
        <v/>
      </c>
      <c r="H135" s="31" t="str">
        <f>IF(F135="","",VLOOKUP(F135,#REF!,3,FALSE))</f>
        <v/>
      </c>
      <c r="I135" s="63" t="str">
        <f>IF(F135="","",#REF!)</f>
        <v/>
      </c>
      <c r="J135" s="31" t="str">
        <f>IF(F135="","",VLOOKUP(F135,#REF!,4,FALSE))</f>
        <v/>
      </c>
      <c r="K135" s="17" t="str">
        <f>IF(F135="","",VLOOKUP(F135,#REF!,12,FALSE))</f>
        <v/>
      </c>
      <c r="L135" s="17" t="str">
        <f t="shared" si="60"/>
        <v/>
      </c>
      <c r="M135" s="56"/>
      <c r="N135" s="57" t="str">
        <f t="shared" si="61"/>
        <v/>
      </c>
      <c r="O135" s="64"/>
      <c r="P135" s="59" t="s">
        <v>36</v>
      </c>
      <c r="Q135" s="60"/>
      <c r="R135" s="61" t="s">
        <v>37</v>
      </c>
      <c r="S135" s="62"/>
    </row>
    <row r="136" spans="1:19" ht="30" customHeight="1">
      <c r="A136" s="101">
        <v>17</v>
      </c>
      <c r="B136" s="100" t="str">
        <f t="shared" ref="B136:D136" si="71">IF(B31="","",B31)</f>
        <v>円盤投</v>
      </c>
      <c r="C136" s="100" t="str">
        <f t="shared" si="71"/>
        <v>○</v>
      </c>
      <c r="D136" s="100" t="str">
        <f t="shared" si="71"/>
        <v>○</v>
      </c>
      <c r="E136" s="96">
        <v>72</v>
      </c>
      <c r="F136" s="17"/>
      <c r="G136" s="6" t="str">
        <f>IF(F136="","",VLOOKUP(F136,#REF!,2,FALSE))</f>
        <v/>
      </c>
      <c r="H136" s="18" t="str">
        <f>IF(F136="","",VLOOKUP(F136,#REF!,3,FALSE))</f>
        <v/>
      </c>
      <c r="I136" s="55" t="str">
        <f>IF(F136="","",#REF!)</f>
        <v/>
      </c>
      <c r="J136" s="18" t="str">
        <f>IF(F136="","",VLOOKUP(F136,#REF!,4,FALSE))</f>
        <v/>
      </c>
      <c r="K136" s="17" t="str">
        <f>IF(F136="","",VLOOKUP(F136,#REF!,12,FALSE))</f>
        <v/>
      </c>
      <c r="L136" s="17" t="str">
        <f t="shared" si="60"/>
        <v/>
      </c>
      <c r="M136" s="56"/>
      <c r="N136" s="57" t="str">
        <f t="shared" si="61"/>
        <v/>
      </c>
      <c r="O136" s="64"/>
      <c r="P136" s="59" t="s">
        <v>36</v>
      </c>
      <c r="Q136" s="60"/>
      <c r="R136" s="61" t="s">
        <v>37</v>
      </c>
      <c r="S136" s="62"/>
    </row>
    <row r="137" spans="1:19" ht="30" customHeight="1">
      <c r="A137" s="101">
        <v>18</v>
      </c>
      <c r="B137" s="100" t="str">
        <f t="shared" ref="B137:D137" si="72">IF(B32="","",B32)</f>
        <v>ハンマー投</v>
      </c>
      <c r="C137" s="100" t="str">
        <f t="shared" si="72"/>
        <v>○</v>
      </c>
      <c r="D137" s="100" t="str">
        <f t="shared" si="72"/>
        <v>○</v>
      </c>
      <c r="E137" s="96">
        <v>73</v>
      </c>
      <c r="F137" s="17"/>
      <c r="G137" s="17" t="str">
        <f>IF(F137="","",VLOOKUP(F137,#REF!,2,FALSE))</f>
        <v/>
      </c>
      <c r="H137" s="31" t="str">
        <f>IF(F137="","",VLOOKUP(F137,#REF!,3,FALSE))</f>
        <v/>
      </c>
      <c r="I137" s="63" t="str">
        <f>IF(F137="","",#REF!)</f>
        <v/>
      </c>
      <c r="J137" s="31" t="str">
        <f>IF(F137="","",VLOOKUP(F137,#REF!,4,FALSE))</f>
        <v/>
      </c>
      <c r="K137" s="17" t="str">
        <f>IF(F137="","",VLOOKUP(F137,#REF!,12,FALSE))</f>
        <v/>
      </c>
      <c r="L137" s="17" t="str">
        <f t="shared" si="60"/>
        <v/>
      </c>
      <c r="M137" s="56"/>
      <c r="N137" s="57" t="str">
        <f t="shared" si="61"/>
        <v/>
      </c>
      <c r="O137" s="64"/>
      <c r="P137" s="59" t="s">
        <v>36</v>
      </c>
      <c r="Q137" s="60"/>
      <c r="R137" s="61" t="s">
        <v>37</v>
      </c>
      <c r="S137" s="62"/>
    </row>
    <row r="138" spans="1:19" ht="30" customHeight="1">
      <c r="A138" s="101">
        <v>19</v>
      </c>
      <c r="B138" s="100" t="str">
        <f t="shared" ref="B138:D138" si="73">IF(B33="","",B33)</f>
        <v>やり投</v>
      </c>
      <c r="C138" s="100" t="str">
        <f t="shared" si="73"/>
        <v>○</v>
      </c>
      <c r="D138" s="100" t="str">
        <f t="shared" si="73"/>
        <v>○</v>
      </c>
      <c r="E138" s="96">
        <v>74</v>
      </c>
      <c r="F138" s="17"/>
      <c r="G138" s="6" t="str">
        <f>IF(F138="","",VLOOKUP(F138,#REF!,2,FALSE))</f>
        <v/>
      </c>
      <c r="H138" s="18" t="str">
        <f>IF(F138="","",VLOOKUP(F138,#REF!,3,FALSE))</f>
        <v/>
      </c>
      <c r="I138" s="55" t="str">
        <f>IF(F138="","",#REF!)</f>
        <v/>
      </c>
      <c r="J138" s="18" t="str">
        <f>IF(F138="","",VLOOKUP(F138,#REF!,4,FALSE))</f>
        <v/>
      </c>
      <c r="K138" s="17" t="str">
        <f>IF(F138="","",VLOOKUP(F138,#REF!,12,FALSE))</f>
        <v/>
      </c>
      <c r="L138" s="17" t="str">
        <f t="shared" si="60"/>
        <v/>
      </c>
      <c r="M138" s="56"/>
      <c r="N138" s="57" t="str">
        <f t="shared" si="61"/>
        <v/>
      </c>
      <c r="O138" s="64"/>
      <c r="P138" s="59" t="s">
        <v>36</v>
      </c>
      <c r="Q138" s="60"/>
      <c r="R138" s="61" t="s">
        <v>37</v>
      </c>
      <c r="S138" s="62"/>
    </row>
    <row r="139" spans="1:19" ht="30" customHeight="1">
      <c r="A139" s="101">
        <v>20</v>
      </c>
      <c r="B139" s="100" t="str">
        <f t="shared" ref="B139:D139" si="74">IF(B34="","",B34)</f>
        <v>ジャベリックスロー</v>
      </c>
      <c r="C139" s="100" t="str">
        <f t="shared" si="74"/>
        <v>○</v>
      </c>
      <c r="D139" s="100" t="str">
        <f t="shared" si="74"/>
        <v>○</v>
      </c>
      <c r="E139" s="96">
        <v>75</v>
      </c>
      <c r="F139" s="17"/>
      <c r="G139" s="17" t="str">
        <f>IF(F139="","",VLOOKUP(F139,#REF!,2,FALSE))</f>
        <v/>
      </c>
      <c r="H139" s="31" t="str">
        <f>IF(F139="","",VLOOKUP(F139,#REF!,3,FALSE))</f>
        <v/>
      </c>
      <c r="I139" s="63" t="str">
        <f>IF(F139="","",#REF!)</f>
        <v/>
      </c>
      <c r="J139" s="31" t="str">
        <f>IF(F139="","",VLOOKUP(F139,#REF!,4,FALSE))</f>
        <v/>
      </c>
      <c r="K139" s="17" t="str">
        <f>IF(F139="","",VLOOKUP(F139,#REF!,12,FALSE))</f>
        <v/>
      </c>
      <c r="L139" s="17" t="str">
        <f t="shared" si="60"/>
        <v/>
      </c>
      <c r="M139" s="56"/>
      <c r="N139" s="57" t="str">
        <f t="shared" si="61"/>
        <v/>
      </c>
      <c r="O139" s="64"/>
      <c r="P139" s="59" t="s">
        <v>36</v>
      </c>
      <c r="Q139" s="60"/>
      <c r="R139" s="61" t="s">
        <v>37</v>
      </c>
      <c r="S139" s="62"/>
    </row>
    <row r="140" spans="1:19" ht="30" customHeight="1">
      <c r="A140" s="101">
        <v>21</v>
      </c>
      <c r="B140" s="100" t="str">
        <f t="shared" ref="B140:D140" si="75">IF(B35="","",B35)</f>
        <v>4×100mR</v>
      </c>
      <c r="C140" s="100" t="str">
        <f t="shared" si="75"/>
        <v>なし</v>
      </c>
      <c r="D140" s="100" t="str">
        <f t="shared" si="75"/>
        <v>なし</v>
      </c>
      <c r="E140" s="96">
        <v>76</v>
      </c>
      <c r="F140" s="17"/>
      <c r="G140" s="6" t="str">
        <f>IF(F140="","",VLOOKUP(F140,#REF!,2,FALSE))</f>
        <v/>
      </c>
      <c r="H140" s="18" t="str">
        <f>IF(F140="","",VLOOKUP(F140,#REF!,3,FALSE))</f>
        <v/>
      </c>
      <c r="I140" s="55" t="str">
        <f>IF(F140="","",#REF!)</f>
        <v/>
      </c>
      <c r="J140" s="18" t="str">
        <f>IF(F140="","",VLOOKUP(F140,#REF!,4,FALSE))</f>
        <v/>
      </c>
      <c r="K140" s="17" t="str">
        <f>IF(F140="","",VLOOKUP(F140,#REF!,12,FALSE))</f>
        <v/>
      </c>
      <c r="L140" s="17" t="str">
        <f t="shared" si="60"/>
        <v/>
      </c>
      <c r="M140" s="56"/>
      <c r="N140" s="57" t="str">
        <f t="shared" si="61"/>
        <v/>
      </c>
      <c r="O140" s="64"/>
      <c r="P140" s="59" t="s">
        <v>36</v>
      </c>
      <c r="Q140" s="60"/>
      <c r="R140" s="61" t="s">
        <v>37</v>
      </c>
      <c r="S140" s="62"/>
    </row>
    <row r="141" spans="1:19" ht="30" customHeight="1">
      <c r="A141" s="101">
        <v>22</v>
      </c>
      <c r="B141" s="100" t="str">
        <f t="shared" ref="B141:D141" si="76">IF(B36="","",B36)</f>
        <v/>
      </c>
      <c r="C141" s="100" t="str">
        <f t="shared" si="76"/>
        <v/>
      </c>
      <c r="D141" s="100" t="str">
        <f t="shared" si="76"/>
        <v/>
      </c>
      <c r="E141" s="96">
        <v>77</v>
      </c>
      <c r="F141" s="17"/>
      <c r="G141" s="17" t="str">
        <f>IF(F141="","",VLOOKUP(F141,#REF!,2,FALSE))</f>
        <v/>
      </c>
      <c r="H141" s="31" t="str">
        <f>IF(F141="","",VLOOKUP(F141,#REF!,3,FALSE))</f>
        <v/>
      </c>
      <c r="I141" s="63" t="str">
        <f>IF(F141="","",#REF!)</f>
        <v/>
      </c>
      <c r="J141" s="31" t="str">
        <f>IF(F141="","",VLOOKUP(F141,#REF!,4,FALSE))</f>
        <v/>
      </c>
      <c r="K141" s="17" t="str">
        <f>IF(F141="","",VLOOKUP(F141,#REF!,12,FALSE))</f>
        <v/>
      </c>
      <c r="L141" s="17" t="str">
        <f t="shared" si="60"/>
        <v/>
      </c>
      <c r="M141" s="56"/>
      <c r="N141" s="57" t="str">
        <f t="shared" si="61"/>
        <v/>
      </c>
      <c r="O141" s="64"/>
      <c r="P141" s="59" t="s">
        <v>36</v>
      </c>
      <c r="Q141" s="60"/>
      <c r="R141" s="61" t="s">
        <v>37</v>
      </c>
      <c r="S141" s="62"/>
    </row>
    <row r="142" spans="1:19" ht="30" customHeight="1">
      <c r="A142" s="101">
        <v>23</v>
      </c>
      <c r="B142" s="100" t="str">
        <f t="shared" ref="B142:D142" si="77">IF(B37="","",B37)</f>
        <v/>
      </c>
      <c r="C142" s="100" t="str">
        <f t="shared" si="77"/>
        <v/>
      </c>
      <c r="D142" s="100" t="str">
        <f t="shared" si="77"/>
        <v/>
      </c>
      <c r="E142" s="96">
        <v>78</v>
      </c>
      <c r="F142" s="17"/>
      <c r="G142" s="7" t="str">
        <f>IF(F142="","",VLOOKUP(F142,#REF!,2,FALSE))</f>
        <v/>
      </c>
      <c r="H142" s="19" t="str">
        <f>IF(F142="","",VLOOKUP(F142,#REF!,3,FALSE))</f>
        <v/>
      </c>
      <c r="I142" s="65" t="str">
        <f>IF(F142="","",#REF!)</f>
        <v/>
      </c>
      <c r="J142" s="19" t="str">
        <f>IF(F142="","",VLOOKUP(F142,#REF!,4,FALSE))</f>
        <v/>
      </c>
      <c r="K142" s="17" t="str">
        <f>IF(F142="","",VLOOKUP(F142,#REF!,12,FALSE))</f>
        <v/>
      </c>
      <c r="L142" s="17" t="str">
        <f t="shared" si="60"/>
        <v/>
      </c>
      <c r="M142" s="56"/>
      <c r="N142" s="57" t="str">
        <f t="shared" si="61"/>
        <v/>
      </c>
      <c r="O142" s="64"/>
      <c r="P142" s="59" t="s">
        <v>36</v>
      </c>
      <c r="Q142" s="60"/>
      <c r="R142" s="61" t="s">
        <v>37</v>
      </c>
      <c r="S142" s="62"/>
    </row>
    <row r="143" spans="1:19" ht="30" customHeight="1">
      <c r="E143" s="96">
        <v>79</v>
      </c>
      <c r="F143" s="17"/>
      <c r="G143" s="17" t="str">
        <f>IF(F143="","",VLOOKUP(F143,#REF!,2,FALSE))</f>
        <v/>
      </c>
      <c r="H143" s="31" t="str">
        <f>IF(F143="","",VLOOKUP(F143,#REF!,3,FALSE))</f>
        <v/>
      </c>
      <c r="I143" s="63" t="str">
        <f>IF(F143="","",#REF!)</f>
        <v/>
      </c>
      <c r="J143" s="31" t="str">
        <f>IF(F143="","",VLOOKUP(F143,#REF!,4,FALSE))</f>
        <v/>
      </c>
      <c r="K143" s="17" t="str">
        <f>IF(F143="","",VLOOKUP(F143,#REF!,12,FALSE))</f>
        <v/>
      </c>
      <c r="L143" s="17" t="str">
        <f t="shared" si="60"/>
        <v/>
      </c>
      <c r="M143" s="56"/>
      <c r="N143" s="57" t="str">
        <f t="shared" si="61"/>
        <v/>
      </c>
      <c r="O143" s="64"/>
      <c r="P143" s="59" t="s">
        <v>36</v>
      </c>
      <c r="Q143" s="60"/>
      <c r="R143" s="61" t="s">
        <v>37</v>
      </c>
      <c r="S143" s="62"/>
    </row>
    <row r="144" spans="1:19" ht="30" customHeight="1">
      <c r="E144" s="96">
        <v>80</v>
      </c>
      <c r="F144" s="97"/>
      <c r="G144" s="66" t="str">
        <f>IF(F144="","",VLOOKUP(F144,#REF!,2,FALSE))</f>
        <v/>
      </c>
      <c r="H144" s="67" t="str">
        <f>IF(F144="","",VLOOKUP(F144,#REF!,3,FALSE))</f>
        <v/>
      </c>
      <c r="I144" s="68" t="str">
        <f>IF(F144="","",#REF!)</f>
        <v/>
      </c>
      <c r="J144" s="67" t="str">
        <f>IF(F144="","",VLOOKUP(F144,#REF!,4,FALSE))</f>
        <v/>
      </c>
      <c r="K144" s="97" t="str">
        <f>IF(F144="","",VLOOKUP(F144,#REF!,12,FALSE))</f>
        <v/>
      </c>
      <c r="L144" s="103" t="str">
        <f t="shared" si="60"/>
        <v/>
      </c>
      <c r="M144" s="51"/>
      <c r="N144" s="52" t="str">
        <f t="shared" si="61"/>
        <v/>
      </c>
      <c r="O144" s="69"/>
      <c r="P144" s="70" t="s">
        <v>36</v>
      </c>
      <c r="Q144" s="71"/>
      <c r="R144" s="72" t="s">
        <v>37</v>
      </c>
      <c r="S144" s="73"/>
    </row>
    <row r="145" spans="5:19" ht="26.25" customHeight="1">
      <c r="E145" s="133" t="s">
        <v>24</v>
      </c>
      <c r="F145" s="134"/>
      <c r="G145" s="134"/>
      <c r="H145" s="134"/>
      <c r="I145" s="134"/>
      <c r="J145" s="134"/>
      <c r="K145" s="134"/>
      <c r="L145" s="134"/>
      <c r="M145" s="95"/>
      <c r="N145" s="85" t="s">
        <v>17</v>
      </c>
      <c r="O145" s="135"/>
      <c r="P145" s="135"/>
      <c r="Q145" s="135"/>
      <c r="R145" s="135"/>
      <c r="S145" s="136"/>
    </row>
    <row r="146" spans="5:19" ht="19.5" customHeight="1">
      <c r="E146" s="137" t="s">
        <v>2</v>
      </c>
      <c r="F146" s="138"/>
      <c r="G146" s="138"/>
      <c r="H146" s="138"/>
      <c r="I146" s="138"/>
      <c r="J146" s="138"/>
      <c r="K146" s="138"/>
      <c r="L146" s="138"/>
      <c r="M146" s="138"/>
      <c r="N146" s="138"/>
      <c r="O146" s="138"/>
      <c r="P146" s="138"/>
      <c r="Q146" s="138"/>
      <c r="R146" s="138"/>
      <c r="S146" s="139"/>
    </row>
    <row r="147" spans="5:19" ht="21.75" customHeight="1">
      <c r="E147" s="128" t="s">
        <v>3</v>
      </c>
      <c r="F147" s="129"/>
      <c r="G147" s="129"/>
      <c r="H147" s="129"/>
      <c r="I147" s="129"/>
      <c r="J147" s="129"/>
      <c r="K147" s="129"/>
      <c r="L147" s="129"/>
      <c r="M147" s="129"/>
      <c r="N147" s="129"/>
      <c r="O147" s="129"/>
      <c r="P147" s="129"/>
      <c r="Q147" s="129"/>
      <c r="R147" s="129"/>
      <c r="S147" s="130"/>
    </row>
    <row r="148" spans="5:19" ht="27" customHeight="1">
      <c r="E148" s="107">
        <f ca="1">TODAY()</f>
        <v>42255</v>
      </c>
      <c r="F148" s="108"/>
      <c r="G148" s="108"/>
      <c r="H148" s="74"/>
      <c r="I148" s="74"/>
      <c r="J148" s="74"/>
      <c r="K148" s="74"/>
      <c r="L148" s="74"/>
      <c r="M148" s="74"/>
      <c r="N148" s="74"/>
      <c r="O148" s="75"/>
      <c r="P148" s="75"/>
      <c r="Q148" s="75"/>
      <c r="R148" s="75"/>
      <c r="S148" s="76"/>
    </row>
    <row r="149" spans="5:19" ht="44.25" customHeight="1" thickBot="1">
      <c r="E149" s="21"/>
      <c r="F149" s="22"/>
      <c r="G149" s="104" t="str">
        <f>IF($G$44="","",$G$44)</f>
        <v/>
      </c>
      <c r="H149" s="104"/>
      <c r="I149" s="86" t="s">
        <v>43</v>
      </c>
      <c r="J149" s="104" t="str">
        <f>IF($J$44="","",$J$44)</f>
        <v/>
      </c>
      <c r="K149" s="104"/>
      <c r="L149" s="104"/>
      <c r="M149" s="104"/>
      <c r="N149" s="34" t="s">
        <v>1</v>
      </c>
      <c r="O149" s="82"/>
      <c r="P149" s="82"/>
      <c r="Q149" s="82"/>
      <c r="R149" s="82"/>
      <c r="S149" s="83"/>
    </row>
  </sheetData>
  <mergeCells count="83">
    <mergeCell ref="E10:G10"/>
    <mergeCell ref="H10:J10"/>
    <mergeCell ref="L10:S10"/>
    <mergeCell ref="H3:R3"/>
    <mergeCell ref="H5:R5"/>
    <mergeCell ref="H6:R6"/>
    <mergeCell ref="H7:R7"/>
    <mergeCell ref="H8:R8"/>
    <mergeCell ref="E42:S42"/>
    <mergeCell ref="O12:S12"/>
    <mergeCell ref="E14:F14"/>
    <mergeCell ref="G14:S14"/>
    <mergeCell ref="E15:F17"/>
    <mergeCell ref="H15:I15"/>
    <mergeCell ref="K15:S15"/>
    <mergeCell ref="G16:H16"/>
    <mergeCell ref="I16:S16"/>
    <mergeCell ref="G17:H17"/>
    <mergeCell ref="I17:S17"/>
    <mergeCell ref="O18:S18"/>
    <mergeCell ref="E40:L40"/>
    <mergeCell ref="O40:S40"/>
    <mergeCell ref="E41:S41"/>
    <mergeCell ref="E43:G43"/>
    <mergeCell ref="G44:H44"/>
    <mergeCell ref="J44:M44"/>
    <mergeCell ref="O47:S47"/>
    <mergeCell ref="E49:F49"/>
    <mergeCell ref="G49:S49"/>
    <mergeCell ref="E78:G78"/>
    <mergeCell ref="E50:F52"/>
    <mergeCell ref="H50:I50"/>
    <mergeCell ref="K50:S50"/>
    <mergeCell ref="G51:H51"/>
    <mergeCell ref="I51:S51"/>
    <mergeCell ref="G52:H52"/>
    <mergeCell ref="I52:S52"/>
    <mergeCell ref="O53:S53"/>
    <mergeCell ref="E75:L75"/>
    <mergeCell ref="O75:S75"/>
    <mergeCell ref="E76:S76"/>
    <mergeCell ref="E77:S77"/>
    <mergeCell ref="G79:H79"/>
    <mergeCell ref="J79:M79"/>
    <mergeCell ref="O82:S82"/>
    <mergeCell ref="E84:F84"/>
    <mergeCell ref="G84:S84"/>
    <mergeCell ref="J114:M114"/>
    <mergeCell ref="O117:S117"/>
    <mergeCell ref="E119:F119"/>
    <mergeCell ref="G119:S119"/>
    <mergeCell ref="G87:H87"/>
    <mergeCell ref="I87:S87"/>
    <mergeCell ref="O88:S88"/>
    <mergeCell ref="E110:L110"/>
    <mergeCell ref="O110:S110"/>
    <mergeCell ref="E111:S111"/>
    <mergeCell ref="E85:F87"/>
    <mergeCell ref="H85:I85"/>
    <mergeCell ref="K85:S85"/>
    <mergeCell ref="G86:H86"/>
    <mergeCell ref="I86:S86"/>
    <mergeCell ref="O123:S123"/>
    <mergeCell ref="E145:L145"/>
    <mergeCell ref="O145:S145"/>
    <mergeCell ref="E146:S146"/>
    <mergeCell ref="E147:S147"/>
    <mergeCell ref="G149:H149"/>
    <mergeCell ref="J149:M149"/>
    <mergeCell ref="A11:D11"/>
    <mergeCell ref="C12:C13"/>
    <mergeCell ref="D12:D13"/>
    <mergeCell ref="E148:G148"/>
    <mergeCell ref="E120:F122"/>
    <mergeCell ref="H120:I120"/>
    <mergeCell ref="K120:S120"/>
    <mergeCell ref="G121:H121"/>
    <mergeCell ref="I121:S121"/>
    <mergeCell ref="G122:H122"/>
    <mergeCell ref="I122:S122"/>
    <mergeCell ref="E112:S112"/>
    <mergeCell ref="E113:G113"/>
    <mergeCell ref="G114:H114"/>
  </mergeCells>
  <phoneticPr fontId="2"/>
  <dataValidations count="2">
    <dataValidation imeMode="halfAlpha" allowBlank="1" showInputMessage="1" showErrorMessage="1" sqref="O125:O144 S125:S144 Q125:Q144 S20:S39 Q55:Q74 S55:S74 Q90:Q109 S90:S109 O20:O39 O55:O74 O90:O109 Q20:Q39 J55:J74 J20:J39 J90:J109 J125:J144"/>
    <dataValidation imeMode="halfKatakana" allowBlank="1" showInputMessage="1" showErrorMessage="1" sqref="H89:H109 H54:H74 H19:H39 H124:H144"/>
  </dataValidations>
  <hyperlinks>
    <hyperlink ref="L10" r:id="rId1"/>
  </hyperlinks>
  <printOptions horizontalCentered="1"/>
  <pageMargins left="0.7" right="0.7" top="0.75" bottom="0.75" header="0.3" footer="0.3"/>
  <pageSetup paperSize="9" scale="72" fitToHeight="4" orientation="portrait" r:id="rId2"/>
  <headerFooter alignWithMargins="0"/>
  <rowBreaks count="3" manualBreakCount="3">
    <brk id="10" min="4" max="19" man="1"/>
    <brk id="45" min="4" max="19" man="1"/>
    <brk id="80" min="4" max="19" man="1"/>
  </rowBreaks>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82"/>
  <sheetViews>
    <sheetView topLeftCell="A70" zoomScale="75" zoomScaleNormal="75" workbookViewId="0">
      <selection activeCell="F94" sqref="F94"/>
    </sheetView>
  </sheetViews>
  <sheetFormatPr defaultRowHeight="15"/>
  <cols>
    <col min="1" max="9" width="8.88671875" style="98"/>
    <col min="10" max="10" width="15.44140625" style="98" customWidth="1"/>
    <col min="11" max="11" width="8.88671875" style="98" customWidth="1"/>
    <col min="12" max="16384" width="8.88671875" style="98"/>
  </cols>
  <sheetData>
    <row r="1" spans="1:16" ht="35.25" customHeight="1">
      <c r="A1" s="162" t="s">
        <v>68</v>
      </c>
      <c r="B1" s="162"/>
      <c r="C1" s="162"/>
      <c r="D1" s="162"/>
      <c r="E1" s="162"/>
      <c r="F1" s="162"/>
      <c r="G1" s="162"/>
      <c r="H1" s="162"/>
      <c r="I1" s="162"/>
      <c r="J1" s="162"/>
      <c r="K1" s="162"/>
      <c r="L1" s="162"/>
      <c r="M1" s="162"/>
      <c r="N1" s="162"/>
      <c r="O1" s="162"/>
      <c r="P1" s="162"/>
    </row>
    <row r="2" spans="1:16" ht="34.5">
      <c r="A2" s="89" t="s">
        <v>4</v>
      </c>
      <c r="B2" s="90" t="s">
        <v>13</v>
      </c>
      <c r="C2" s="89" t="s">
        <v>14</v>
      </c>
      <c r="D2" s="89" t="s">
        <v>8</v>
      </c>
      <c r="E2" s="91" t="s">
        <v>69</v>
      </c>
      <c r="F2" s="91" t="s">
        <v>15</v>
      </c>
      <c r="G2" s="91" t="s">
        <v>16</v>
      </c>
      <c r="H2" s="90" t="s">
        <v>70</v>
      </c>
      <c r="I2" s="90" t="s">
        <v>71</v>
      </c>
      <c r="J2" s="91" t="s">
        <v>30</v>
      </c>
      <c r="K2" s="163" t="s">
        <v>72</v>
      </c>
      <c r="L2" s="163"/>
      <c r="M2" s="163"/>
      <c r="N2" s="163"/>
      <c r="O2" s="163"/>
      <c r="P2" s="99" t="s">
        <v>32</v>
      </c>
    </row>
    <row r="3" spans="1:16">
      <c r="A3" s="98" t="e">
        <f>IF(#REF!="","",#REF!)</f>
        <v>#REF!</v>
      </c>
      <c r="B3" s="98" t="str">
        <f>IF('秋記録会 '!F20="","",'秋記録会 '!F20)</f>
        <v/>
      </c>
      <c r="C3" s="98" t="str">
        <f>IF('秋記録会 '!G20="","",'秋記録会 '!G20)</f>
        <v/>
      </c>
      <c r="D3" s="98" t="str">
        <f>IF('秋記録会 '!H20="","",'秋記録会 '!H20)</f>
        <v/>
      </c>
      <c r="E3" s="98" t="str">
        <f>IF('秋記録会 '!I20="","",'秋記録会 '!I20)</f>
        <v/>
      </c>
      <c r="F3" s="98" t="str">
        <f>IF('秋記録会 '!J20="","",'秋記録会 '!J20)</f>
        <v/>
      </c>
      <c r="G3" s="98" t="str">
        <f>IF('秋記録会 '!K20="","",'秋記録会 '!K20)</f>
        <v/>
      </c>
      <c r="H3" s="98" t="str">
        <f>IF('秋記録会 '!L20="","",'秋記録会 '!L20)</f>
        <v/>
      </c>
      <c r="I3" s="98" t="str">
        <f>IF('秋記録会 '!M20="","",'秋記録会 '!M20)</f>
        <v/>
      </c>
      <c r="J3" s="98" t="str">
        <f>IF('秋記録会 '!N20="","",'秋記録会 '!N20)</f>
        <v/>
      </c>
      <c r="K3" s="98" t="str">
        <f>IF('秋記録会 '!O20="","",'秋記録会 '!O20)</f>
        <v/>
      </c>
      <c r="L3" s="1" t="s">
        <v>73</v>
      </c>
      <c r="M3" s="98" t="str">
        <f>IF('秋記録会 '!Q20="","",'秋記録会 '!Q20)</f>
        <v/>
      </c>
      <c r="N3" s="1" t="s">
        <v>74</v>
      </c>
      <c r="O3" s="98" t="str">
        <f>IF('秋記録会 '!S20="","",'秋記録会 '!S20)</f>
        <v/>
      </c>
    </row>
    <row r="4" spans="1:16">
      <c r="A4" s="98" t="e">
        <f>IF(#REF!="","",#REF!)</f>
        <v>#REF!</v>
      </c>
      <c r="B4" s="98" t="str">
        <f>IF('秋記録会 '!F21="","",'秋記録会 '!F21)</f>
        <v/>
      </c>
      <c r="C4" s="98" t="str">
        <f>IF('秋記録会 '!G21="","",'秋記録会 '!G21)</f>
        <v/>
      </c>
      <c r="D4" s="98" t="str">
        <f>IF('秋記録会 '!H21="","",'秋記録会 '!H21)</f>
        <v/>
      </c>
      <c r="E4" s="98" t="str">
        <f>IF('秋記録会 '!I21="","",'秋記録会 '!I21)</f>
        <v/>
      </c>
      <c r="F4" s="98" t="str">
        <f>IF('秋記録会 '!J21="","",'秋記録会 '!J21)</f>
        <v/>
      </c>
      <c r="G4" s="98" t="str">
        <f>IF('秋記録会 '!K21="","",'秋記録会 '!K21)</f>
        <v/>
      </c>
      <c r="H4" s="98" t="str">
        <f>IF('秋記録会 '!L21="","",'秋記録会 '!L21)</f>
        <v/>
      </c>
      <c r="I4" s="98" t="str">
        <f>IF('秋記録会 '!M21="","",'秋記録会 '!M21)</f>
        <v/>
      </c>
      <c r="J4" s="98" t="str">
        <f>IF('秋記録会 '!N21="","",'秋記録会 '!N21)</f>
        <v/>
      </c>
      <c r="K4" s="98" t="str">
        <f>IF('秋記録会 '!O21="","",'秋記録会 '!O21)</f>
        <v/>
      </c>
      <c r="L4" s="1" t="s">
        <v>73</v>
      </c>
      <c r="M4" s="98" t="str">
        <f>IF('秋記録会 '!Q21="","",'秋記録会 '!Q21)</f>
        <v/>
      </c>
      <c r="N4" s="1" t="s">
        <v>74</v>
      </c>
      <c r="O4" s="98" t="str">
        <f>IF('秋記録会 '!S21="","",'秋記録会 '!S21)</f>
        <v/>
      </c>
    </row>
    <row r="5" spans="1:16">
      <c r="A5" s="98" t="e">
        <f>IF(#REF!="","",#REF!)</f>
        <v>#REF!</v>
      </c>
      <c r="B5" s="98" t="str">
        <f>IF('秋記録会 '!F22="","",'秋記録会 '!F22)</f>
        <v/>
      </c>
      <c r="C5" s="98" t="str">
        <f>IF('秋記録会 '!G22="","",'秋記録会 '!G22)</f>
        <v/>
      </c>
      <c r="D5" s="98" t="str">
        <f>IF('秋記録会 '!H22="","",'秋記録会 '!H22)</f>
        <v/>
      </c>
      <c r="E5" s="98" t="str">
        <f>IF('秋記録会 '!I22="","",'秋記録会 '!I22)</f>
        <v/>
      </c>
      <c r="F5" s="98" t="str">
        <f>IF('秋記録会 '!J22="","",'秋記録会 '!J22)</f>
        <v/>
      </c>
      <c r="G5" s="98" t="str">
        <f>IF('秋記録会 '!K22="","",'秋記録会 '!K22)</f>
        <v/>
      </c>
      <c r="H5" s="98" t="str">
        <f>IF('秋記録会 '!L22="","",'秋記録会 '!L22)</f>
        <v/>
      </c>
      <c r="I5" s="98" t="str">
        <f>IF('秋記録会 '!M22="","",'秋記録会 '!M22)</f>
        <v/>
      </c>
      <c r="J5" s="98" t="str">
        <f>IF('秋記録会 '!N22="","",'秋記録会 '!N22)</f>
        <v/>
      </c>
      <c r="K5" s="98" t="str">
        <f>IF('秋記録会 '!O22="","",'秋記録会 '!O22)</f>
        <v/>
      </c>
      <c r="L5" s="1" t="s">
        <v>73</v>
      </c>
      <c r="M5" s="98" t="str">
        <f>IF('秋記録会 '!Q22="","",'秋記録会 '!Q22)</f>
        <v/>
      </c>
      <c r="N5" s="1" t="s">
        <v>74</v>
      </c>
      <c r="O5" s="98" t="str">
        <f>IF('秋記録会 '!S22="","",'秋記録会 '!S22)</f>
        <v/>
      </c>
    </row>
    <row r="6" spans="1:16">
      <c r="A6" s="98" t="e">
        <f>IF(#REF!="","",#REF!)</f>
        <v>#REF!</v>
      </c>
      <c r="B6" s="98" t="str">
        <f>IF('秋記録会 '!F23="","",'秋記録会 '!F23)</f>
        <v/>
      </c>
      <c r="C6" s="98" t="str">
        <f>IF('秋記録会 '!G23="","",'秋記録会 '!G23)</f>
        <v/>
      </c>
      <c r="D6" s="98" t="str">
        <f>IF('秋記録会 '!H23="","",'秋記録会 '!H23)</f>
        <v/>
      </c>
      <c r="E6" s="98" t="str">
        <f>IF('秋記録会 '!I23="","",'秋記録会 '!I23)</f>
        <v/>
      </c>
      <c r="F6" s="98" t="str">
        <f>IF('秋記録会 '!J23="","",'秋記録会 '!J23)</f>
        <v/>
      </c>
      <c r="G6" s="98" t="str">
        <f>IF('秋記録会 '!K23="","",'秋記録会 '!K23)</f>
        <v/>
      </c>
      <c r="H6" s="98" t="str">
        <f>IF('秋記録会 '!L23="","",'秋記録会 '!L23)</f>
        <v/>
      </c>
      <c r="I6" s="98" t="str">
        <f>IF('秋記録会 '!M23="","",'秋記録会 '!M23)</f>
        <v/>
      </c>
      <c r="J6" s="98" t="str">
        <f>IF('秋記録会 '!N23="","",'秋記録会 '!N23)</f>
        <v/>
      </c>
      <c r="K6" s="98" t="str">
        <f>IF('秋記録会 '!O23="","",'秋記録会 '!O23)</f>
        <v/>
      </c>
      <c r="L6" s="1" t="s">
        <v>73</v>
      </c>
      <c r="M6" s="98" t="str">
        <f>IF('秋記録会 '!Q23="","",'秋記録会 '!Q23)</f>
        <v/>
      </c>
      <c r="N6" s="1" t="s">
        <v>74</v>
      </c>
      <c r="O6" s="98" t="str">
        <f>IF('秋記録会 '!S23="","",'秋記録会 '!S23)</f>
        <v/>
      </c>
    </row>
    <row r="7" spans="1:16">
      <c r="A7" s="98" t="e">
        <f>IF(#REF!="","",#REF!)</f>
        <v>#REF!</v>
      </c>
      <c r="B7" s="98" t="str">
        <f>IF('秋記録会 '!F24="","",'秋記録会 '!F24)</f>
        <v/>
      </c>
      <c r="C7" s="98" t="str">
        <f>IF('秋記録会 '!G24="","",'秋記録会 '!G24)</f>
        <v/>
      </c>
      <c r="D7" s="98" t="str">
        <f>IF('秋記録会 '!H24="","",'秋記録会 '!H24)</f>
        <v/>
      </c>
      <c r="E7" s="98" t="str">
        <f>IF('秋記録会 '!I24="","",'秋記録会 '!I24)</f>
        <v/>
      </c>
      <c r="F7" s="98" t="str">
        <f>IF('秋記録会 '!J24="","",'秋記録会 '!J24)</f>
        <v/>
      </c>
      <c r="G7" s="98" t="str">
        <f>IF('秋記録会 '!K24="","",'秋記録会 '!K24)</f>
        <v/>
      </c>
      <c r="H7" s="98" t="str">
        <f>IF('秋記録会 '!L24="","",'秋記録会 '!L24)</f>
        <v/>
      </c>
      <c r="I7" s="98" t="str">
        <f>IF('秋記録会 '!M24="","",'秋記録会 '!M24)</f>
        <v/>
      </c>
      <c r="J7" s="98" t="str">
        <f>IF('秋記録会 '!N24="","",'秋記録会 '!N24)</f>
        <v/>
      </c>
      <c r="K7" s="98" t="str">
        <f>IF('秋記録会 '!O24="","",'秋記録会 '!O24)</f>
        <v/>
      </c>
      <c r="L7" s="1" t="s">
        <v>73</v>
      </c>
      <c r="M7" s="98" t="str">
        <f>IF('秋記録会 '!Q24="","",'秋記録会 '!Q24)</f>
        <v/>
      </c>
      <c r="N7" s="1" t="s">
        <v>74</v>
      </c>
      <c r="O7" s="98" t="str">
        <f>IF('秋記録会 '!S24="","",'秋記録会 '!S24)</f>
        <v/>
      </c>
    </row>
    <row r="8" spans="1:16">
      <c r="A8" s="98" t="e">
        <f>IF(#REF!="","",#REF!)</f>
        <v>#REF!</v>
      </c>
      <c r="B8" s="98" t="str">
        <f>IF('秋記録会 '!F25="","",'秋記録会 '!F25)</f>
        <v/>
      </c>
      <c r="C8" s="98" t="str">
        <f>IF('秋記録会 '!G25="","",'秋記録会 '!G25)</f>
        <v/>
      </c>
      <c r="D8" s="98" t="str">
        <f>IF('秋記録会 '!H25="","",'秋記録会 '!H25)</f>
        <v/>
      </c>
      <c r="E8" s="98" t="str">
        <f>IF('秋記録会 '!I25="","",'秋記録会 '!I25)</f>
        <v/>
      </c>
      <c r="F8" s="98" t="str">
        <f>IF('秋記録会 '!J25="","",'秋記録会 '!J25)</f>
        <v/>
      </c>
      <c r="G8" s="98" t="str">
        <f>IF('秋記録会 '!K25="","",'秋記録会 '!K25)</f>
        <v/>
      </c>
      <c r="H8" s="98" t="str">
        <f>IF('秋記録会 '!L25="","",'秋記録会 '!L25)</f>
        <v/>
      </c>
      <c r="I8" s="98" t="str">
        <f>IF('秋記録会 '!M25="","",'秋記録会 '!M25)</f>
        <v/>
      </c>
      <c r="J8" s="98" t="str">
        <f>IF('秋記録会 '!N25="","",'秋記録会 '!N25)</f>
        <v/>
      </c>
      <c r="K8" s="98" t="str">
        <f>IF('秋記録会 '!O25="","",'秋記録会 '!O25)</f>
        <v/>
      </c>
      <c r="L8" s="1" t="s">
        <v>73</v>
      </c>
      <c r="M8" s="98" t="str">
        <f>IF('秋記録会 '!Q25="","",'秋記録会 '!Q25)</f>
        <v/>
      </c>
      <c r="N8" s="1" t="s">
        <v>74</v>
      </c>
      <c r="O8" s="98" t="str">
        <f>IF('秋記録会 '!S25="","",'秋記録会 '!S25)</f>
        <v/>
      </c>
    </row>
    <row r="9" spans="1:16">
      <c r="A9" s="98" t="e">
        <f>IF(#REF!="","",#REF!)</f>
        <v>#REF!</v>
      </c>
      <c r="B9" s="98" t="str">
        <f>IF('秋記録会 '!F26="","",'秋記録会 '!F26)</f>
        <v/>
      </c>
      <c r="C9" s="98" t="str">
        <f>IF('秋記録会 '!G26="","",'秋記録会 '!G26)</f>
        <v/>
      </c>
      <c r="D9" s="98" t="str">
        <f>IF('秋記録会 '!H26="","",'秋記録会 '!H26)</f>
        <v/>
      </c>
      <c r="E9" s="98" t="str">
        <f>IF('秋記録会 '!I26="","",'秋記録会 '!I26)</f>
        <v/>
      </c>
      <c r="F9" s="98" t="str">
        <f>IF('秋記録会 '!J26="","",'秋記録会 '!J26)</f>
        <v/>
      </c>
      <c r="G9" s="98" t="str">
        <f>IF('秋記録会 '!K26="","",'秋記録会 '!K26)</f>
        <v/>
      </c>
      <c r="H9" s="98" t="str">
        <f>IF('秋記録会 '!L26="","",'秋記録会 '!L26)</f>
        <v/>
      </c>
      <c r="I9" s="98" t="str">
        <f>IF('秋記録会 '!M26="","",'秋記録会 '!M26)</f>
        <v/>
      </c>
      <c r="J9" s="98" t="str">
        <f>IF('秋記録会 '!N26="","",'秋記録会 '!N26)</f>
        <v/>
      </c>
      <c r="K9" s="98" t="str">
        <f>IF('秋記録会 '!O26="","",'秋記録会 '!O26)</f>
        <v/>
      </c>
      <c r="L9" s="1" t="s">
        <v>73</v>
      </c>
      <c r="M9" s="98" t="str">
        <f>IF('秋記録会 '!Q26="","",'秋記録会 '!Q26)</f>
        <v/>
      </c>
      <c r="N9" s="1" t="s">
        <v>74</v>
      </c>
      <c r="O9" s="98" t="str">
        <f>IF('秋記録会 '!S26="","",'秋記録会 '!S26)</f>
        <v/>
      </c>
    </row>
    <row r="10" spans="1:16">
      <c r="A10" s="98" t="e">
        <f>IF(#REF!="","",#REF!)</f>
        <v>#REF!</v>
      </c>
      <c r="B10" s="98" t="str">
        <f>IF('秋記録会 '!F27="","",'秋記録会 '!F27)</f>
        <v/>
      </c>
      <c r="C10" s="98" t="str">
        <f>IF('秋記録会 '!G27="","",'秋記録会 '!G27)</f>
        <v/>
      </c>
      <c r="D10" s="98" t="str">
        <f>IF('秋記録会 '!H27="","",'秋記録会 '!H27)</f>
        <v/>
      </c>
      <c r="E10" s="98" t="str">
        <f>IF('秋記録会 '!I27="","",'秋記録会 '!I27)</f>
        <v/>
      </c>
      <c r="F10" s="98" t="str">
        <f>IF('秋記録会 '!J27="","",'秋記録会 '!J27)</f>
        <v/>
      </c>
      <c r="G10" s="98" t="str">
        <f>IF('秋記録会 '!K27="","",'秋記録会 '!K27)</f>
        <v/>
      </c>
      <c r="H10" s="98" t="str">
        <f>IF('秋記録会 '!L27="","",'秋記録会 '!L27)</f>
        <v/>
      </c>
      <c r="I10" s="98" t="str">
        <f>IF('秋記録会 '!M27="","",'秋記録会 '!M27)</f>
        <v/>
      </c>
      <c r="J10" s="98" t="str">
        <f>IF('秋記録会 '!N27="","",'秋記録会 '!N27)</f>
        <v/>
      </c>
      <c r="K10" s="98" t="str">
        <f>IF('秋記録会 '!O27="","",'秋記録会 '!O27)</f>
        <v/>
      </c>
      <c r="L10" s="1" t="s">
        <v>73</v>
      </c>
      <c r="M10" s="98" t="str">
        <f>IF('秋記録会 '!Q27="","",'秋記録会 '!Q27)</f>
        <v/>
      </c>
      <c r="N10" s="1" t="s">
        <v>74</v>
      </c>
      <c r="O10" s="98" t="str">
        <f>IF('秋記録会 '!S27="","",'秋記録会 '!S27)</f>
        <v/>
      </c>
    </row>
    <row r="11" spans="1:16">
      <c r="A11" s="98" t="e">
        <f>IF(#REF!="","",#REF!)</f>
        <v>#REF!</v>
      </c>
      <c r="B11" s="98" t="str">
        <f>IF('秋記録会 '!F28="","",'秋記録会 '!F28)</f>
        <v/>
      </c>
      <c r="C11" s="98" t="str">
        <f>IF('秋記録会 '!G28="","",'秋記録会 '!G28)</f>
        <v/>
      </c>
      <c r="D11" s="98" t="str">
        <f>IF('秋記録会 '!H28="","",'秋記録会 '!H28)</f>
        <v/>
      </c>
      <c r="E11" s="98" t="str">
        <f>IF('秋記録会 '!I28="","",'秋記録会 '!I28)</f>
        <v/>
      </c>
      <c r="F11" s="98" t="str">
        <f>IF('秋記録会 '!J28="","",'秋記録会 '!J28)</f>
        <v/>
      </c>
      <c r="G11" s="98" t="str">
        <f>IF('秋記録会 '!K28="","",'秋記録会 '!K28)</f>
        <v/>
      </c>
      <c r="H11" s="98" t="str">
        <f>IF('秋記録会 '!L28="","",'秋記録会 '!L28)</f>
        <v/>
      </c>
      <c r="I11" s="98" t="str">
        <f>IF('秋記録会 '!M28="","",'秋記録会 '!M28)</f>
        <v/>
      </c>
      <c r="J11" s="98" t="str">
        <f>IF('秋記録会 '!N28="","",'秋記録会 '!N28)</f>
        <v/>
      </c>
      <c r="K11" s="98" t="str">
        <f>IF('秋記録会 '!O28="","",'秋記録会 '!O28)</f>
        <v/>
      </c>
      <c r="L11" s="1" t="s">
        <v>73</v>
      </c>
      <c r="M11" s="98" t="str">
        <f>IF('秋記録会 '!Q28="","",'秋記録会 '!Q28)</f>
        <v/>
      </c>
      <c r="N11" s="1" t="s">
        <v>74</v>
      </c>
      <c r="O11" s="98" t="str">
        <f>IF('秋記録会 '!S28="","",'秋記録会 '!S28)</f>
        <v/>
      </c>
    </row>
    <row r="12" spans="1:16">
      <c r="A12" s="98" t="e">
        <f>IF(#REF!="","",#REF!)</f>
        <v>#REF!</v>
      </c>
      <c r="B12" s="98" t="str">
        <f>IF('秋記録会 '!F29="","",'秋記録会 '!F29)</f>
        <v/>
      </c>
      <c r="C12" s="98" t="str">
        <f>IF('秋記録会 '!G29="","",'秋記録会 '!G29)</f>
        <v/>
      </c>
      <c r="D12" s="98" t="str">
        <f>IF('秋記録会 '!H29="","",'秋記録会 '!H29)</f>
        <v/>
      </c>
      <c r="E12" s="98" t="str">
        <f>IF('秋記録会 '!I29="","",'秋記録会 '!I29)</f>
        <v/>
      </c>
      <c r="F12" s="98" t="str">
        <f>IF('秋記録会 '!J29="","",'秋記録会 '!J29)</f>
        <v/>
      </c>
      <c r="G12" s="98" t="str">
        <f>IF('秋記録会 '!K29="","",'秋記録会 '!K29)</f>
        <v/>
      </c>
      <c r="H12" s="98" t="str">
        <f>IF('秋記録会 '!L29="","",'秋記録会 '!L29)</f>
        <v/>
      </c>
      <c r="I12" s="98" t="str">
        <f>IF('秋記録会 '!M29="","",'秋記録会 '!M29)</f>
        <v/>
      </c>
      <c r="J12" s="98" t="str">
        <f>IF('秋記録会 '!N29="","",'秋記録会 '!N29)</f>
        <v/>
      </c>
      <c r="K12" s="98" t="str">
        <f>IF('秋記録会 '!O29="","",'秋記録会 '!O29)</f>
        <v/>
      </c>
      <c r="L12" s="1" t="s">
        <v>73</v>
      </c>
      <c r="M12" s="98" t="str">
        <f>IF('秋記録会 '!Q29="","",'秋記録会 '!Q29)</f>
        <v/>
      </c>
      <c r="N12" s="1" t="s">
        <v>74</v>
      </c>
      <c r="O12" s="98" t="str">
        <f>IF('秋記録会 '!S29="","",'秋記録会 '!S29)</f>
        <v/>
      </c>
    </row>
    <row r="13" spans="1:16">
      <c r="A13" s="98" t="e">
        <f>IF(#REF!="","",#REF!)</f>
        <v>#REF!</v>
      </c>
      <c r="B13" s="98" t="str">
        <f>IF('秋記録会 '!F30="","",'秋記録会 '!F30)</f>
        <v/>
      </c>
      <c r="C13" s="98" t="str">
        <f>IF('秋記録会 '!G30="","",'秋記録会 '!G30)</f>
        <v/>
      </c>
      <c r="D13" s="98" t="str">
        <f>IF('秋記録会 '!H30="","",'秋記録会 '!H30)</f>
        <v/>
      </c>
      <c r="E13" s="98" t="str">
        <f>IF('秋記録会 '!I30="","",'秋記録会 '!I30)</f>
        <v/>
      </c>
      <c r="F13" s="98" t="str">
        <f>IF('秋記録会 '!J30="","",'秋記録会 '!J30)</f>
        <v/>
      </c>
      <c r="G13" s="98" t="str">
        <f>IF('秋記録会 '!K30="","",'秋記録会 '!K30)</f>
        <v/>
      </c>
      <c r="H13" s="98" t="str">
        <f>IF('秋記録会 '!L30="","",'秋記録会 '!L30)</f>
        <v/>
      </c>
      <c r="I13" s="98" t="str">
        <f>IF('秋記録会 '!M30="","",'秋記録会 '!M30)</f>
        <v/>
      </c>
      <c r="J13" s="98" t="str">
        <f>IF('秋記録会 '!N30="","",'秋記録会 '!N30)</f>
        <v/>
      </c>
      <c r="K13" s="98" t="str">
        <f>IF('秋記録会 '!O30="","",'秋記録会 '!O30)</f>
        <v/>
      </c>
      <c r="L13" s="1" t="s">
        <v>73</v>
      </c>
      <c r="M13" s="98" t="str">
        <f>IF('秋記録会 '!Q30="","",'秋記録会 '!Q30)</f>
        <v/>
      </c>
      <c r="N13" s="1" t="s">
        <v>74</v>
      </c>
      <c r="O13" s="98" t="str">
        <f>IF('秋記録会 '!S30="","",'秋記録会 '!S30)</f>
        <v/>
      </c>
    </row>
    <row r="14" spans="1:16">
      <c r="A14" s="98" t="e">
        <f>IF(#REF!="","",#REF!)</f>
        <v>#REF!</v>
      </c>
      <c r="B14" s="98" t="str">
        <f>IF('秋記録会 '!F31="","",'秋記録会 '!F31)</f>
        <v/>
      </c>
      <c r="C14" s="98" t="str">
        <f>IF('秋記録会 '!G31="","",'秋記録会 '!G31)</f>
        <v/>
      </c>
      <c r="D14" s="98" t="str">
        <f>IF('秋記録会 '!H31="","",'秋記録会 '!H31)</f>
        <v/>
      </c>
      <c r="E14" s="98" t="str">
        <f>IF('秋記録会 '!I31="","",'秋記録会 '!I31)</f>
        <v/>
      </c>
      <c r="F14" s="98" t="str">
        <f>IF('秋記録会 '!J31="","",'秋記録会 '!J31)</f>
        <v/>
      </c>
      <c r="G14" s="98" t="str">
        <f>IF('秋記録会 '!K31="","",'秋記録会 '!K31)</f>
        <v/>
      </c>
      <c r="H14" s="98" t="str">
        <f>IF('秋記録会 '!L31="","",'秋記録会 '!L31)</f>
        <v/>
      </c>
      <c r="I14" s="98" t="str">
        <f>IF('秋記録会 '!M31="","",'秋記録会 '!M31)</f>
        <v/>
      </c>
      <c r="J14" s="98" t="str">
        <f>IF('秋記録会 '!N31="","",'秋記録会 '!N31)</f>
        <v/>
      </c>
      <c r="K14" s="98" t="str">
        <f>IF('秋記録会 '!O31="","",'秋記録会 '!O31)</f>
        <v/>
      </c>
      <c r="L14" s="1" t="s">
        <v>73</v>
      </c>
      <c r="M14" s="98" t="str">
        <f>IF('秋記録会 '!Q31="","",'秋記録会 '!Q31)</f>
        <v/>
      </c>
      <c r="N14" s="1" t="s">
        <v>74</v>
      </c>
      <c r="O14" s="98" t="str">
        <f>IF('秋記録会 '!S31="","",'秋記録会 '!S31)</f>
        <v/>
      </c>
    </row>
    <row r="15" spans="1:16">
      <c r="A15" s="98" t="e">
        <f>IF(#REF!="","",#REF!)</f>
        <v>#REF!</v>
      </c>
      <c r="B15" s="98" t="str">
        <f>IF('秋記録会 '!F32="","",'秋記録会 '!F32)</f>
        <v/>
      </c>
      <c r="C15" s="98" t="str">
        <f>IF('秋記録会 '!G32="","",'秋記録会 '!G32)</f>
        <v/>
      </c>
      <c r="D15" s="98" t="str">
        <f>IF('秋記録会 '!H32="","",'秋記録会 '!H32)</f>
        <v/>
      </c>
      <c r="E15" s="98" t="str">
        <f>IF('秋記録会 '!I32="","",'秋記録会 '!I32)</f>
        <v/>
      </c>
      <c r="F15" s="98" t="str">
        <f>IF('秋記録会 '!J32="","",'秋記録会 '!J32)</f>
        <v/>
      </c>
      <c r="G15" s="98" t="str">
        <f>IF('秋記録会 '!K32="","",'秋記録会 '!K32)</f>
        <v/>
      </c>
      <c r="H15" s="98" t="str">
        <f>IF('秋記録会 '!L32="","",'秋記録会 '!L32)</f>
        <v/>
      </c>
      <c r="I15" s="98" t="str">
        <f>IF('秋記録会 '!M32="","",'秋記録会 '!M32)</f>
        <v/>
      </c>
      <c r="J15" s="98" t="str">
        <f>IF('秋記録会 '!N32="","",'秋記録会 '!N32)</f>
        <v/>
      </c>
      <c r="K15" s="98" t="str">
        <f>IF('秋記録会 '!O32="","",'秋記録会 '!O32)</f>
        <v/>
      </c>
      <c r="L15" s="1" t="s">
        <v>73</v>
      </c>
      <c r="M15" s="98" t="str">
        <f>IF('秋記録会 '!Q32="","",'秋記録会 '!Q32)</f>
        <v/>
      </c>
      <c r="N15" s="1" t="s">
        <v>74</v>
      </c>
      <c r="O15" s="98" t="str">
        <f>IF('秋記録会 '!S32="","",'秋記録会 '!S32)</f>
        <v/>
      </c>
    </row>
    <row r="16" spans="1:16">
      <c r="A16" s="98" t="e">
        <f>IF(#REF!="","",#REF!)</f>
        <v>#REF!</v>
      </c>
      <c r="B16" s="98" t="str">
        <f>IF('秋記録会 '!F33="","",'秋記録会 '!F33)</f>
        <v/>
      </c>
      <c r="C16" s="98" t="str">
        <f>IF('秋記録会 '!G33="","",'秋記録会 '!G33)</f>
        <v/>
      </c>
      <c r="D16" s="98" t="str">
        <f>IF('秋記録会 '!H33="","",'秋記録会 '!H33)</f>
        <v/>
      </c>
      <c r="E16" s="98" t="str">
        <f>IF('秋記録会 '!I33="","",'秋記録会 '!I33)</f>
        <v/>
      </c>
      <c r="F16" s="98" t="str">
        <f>IF('秋記録会 '!J33="","",'秋記録会 '!J33)</f>
        <v/>
      </c>
      <c r="G16" s="98" t="str">
        <f>IF('秋記録会 '!K33="","",'秋記録会 '!K33)</f>
        <v/>
      </c>
      <c r="H16" s="98" t="str">
        <f>IF('秋記録会 '!L33="","",'秋記録会 '!L33)</f>
        <v/>
      </c>
      <c r="I16" s="98" t="str">
        <f>IF('秋記録会 '!M33="","",'秋記録会 '!M33)</f>
        <v/>
      </c>
      <c r="J16" s="98" t="str">
        <f>IF('秋記録会 '!N33="","",'秋記録会 '!N33)</f>
        <v/>
      </c>
      <c r="K16" s="98" t="str">
        <f>IF('秋記録会 '!O33="","",'秋記録会 '!O33)</f>
        <v/>
      </c>
      <c r="L16" s="1" t="s">
        <v>73</v>
      </c>
      <c r="M16" s="98" t="str">
        <f>IF('秋記録会 '!Q33="","",'秋記録会 '!Q33)</f>
        <v/>
      </c>
      <c r="N16" s="1" t="s">
        <v>74</v>
      </c>
      <c r="O16" s="98" t="str">
        <f>IF('秋記録会 '!S33="","",'秋記録会 '!S33)</f>
        <v/>
      </c>
    </row>
    <row r="17" spans="1:15">
      <c r="A17" s="98" t="e">
        <f>IF(#REF!="","",#REF!)</f>
        <v>#REF!</v>
      </c>
      <c r="B17" s="98" t="str">
        <f>IF('秋記録会 '!F34="","",'秋記録会 '!F34)</f>
        <v/>
      </c>
      <c r="C17" s="98" t="str">
        <f>IF('秋記録会 '!G34="","",'秋記録会 '!G34)</f>
        <v/>
      </c>
      <c r="D17" s="98" t="str">
        <f>IF('秋記録会 '!H34="","",'秋記録会 '!H34)</f>
        <v/>
      </c>
      <c r="E17" s="98" t="str">
        <f>IF('秋記録会 '!I34="","",'秋記録会 '!I34)</f>
        <v/>
      </c>
      <c r="F17" s="98" t="str">
        <f>IF('秋記録会 '!J34="","",'秋記録会 '!J34)</f>
        <v/>
      </c>
      <c r="G17" s="98" t="str">
        <f>IF('秋記録会 '!K34="","",'秋記録会 '!K34)</f>
        <v/>
      </c>
      <c r="H17" s="98" t="str">
        <f>IF('秋記録会 '!L34="","",'秋記録会 '!L34)</f>
        <v/>
      </c>
      <c r="I17" s="98" t="str">
        <f>IF('秋記録会 '!M34="","",'秋記録会 '!M34)</f>
        <v/>
      </c>
      <c r="J17" s="98" t="str">
        <f>IF('秋記録会 '!N34="","",'秋記録会 '!N34)</f>
        <v/>
      </c>
      <c r="K17" s="98" t="str">
        <f>IF('秋記録会 '!O34="","",'秋記録会 '!O34)</f>
        <v/>
      </c>
      <c r="L17" s="1" t="s">
        <v>73</v>
      </c>
      <c r="M17" s="98" t="str">
        <f>IF('秋記録会 '!Q34="","",'秋記録会 '!Q34)</f>
        <v/>
      </c>
      <c r="N17" s="1" t="s">
        <v>74</v>
      </c>
      <c r="O17" s="98" t="str">
        <f>IF('秋記録会 '!S34="","",'秋記録会 '!S34)</f>
        <v/>
      </c>
    </row>
    <row r="18" spans="1:15">
      <c r="A18" s="98" t="e">
        <f>IF(#REF!="","",#REF!)</f>
        <v>#REF!</v>
      </c>
      <c r="B18" s="98" t="str">
        <f>IF('秋記録会 '!F35="","",'秋記録会 '!F35)</f>
        <v/>
      </c>
      <c r="C18" s="98" t="str">
        <f>IF('秋記録会 '!G35="","",'秋記録会 '!G35)</f>
        <v/>
      </c>
      <c r="D18" s="98" t="str">
        <f>IF('秋記録会 '!H35="","",'秋記録会 '!H35)</f>
        <v/>
      </c>
      <c r="E18" s="98" t="str">
        <f>IF('秋記録会 '!I35="","",'秋記録会 '!I35)</f>
        <v/>
      </c>
      <c r="F18" s="98" t="str">
        <f>IF('秋記録会 '!J35="","",'秋記録会 '!J35)</f>
        <v/>
      </c>
      <c r="G18" s="98" t="str">
        <f>IF('秋記録会 '!K35="","",'秋記録会 '!K35)</f>
        <v/>
      </c>
      <c r="H18" s="98" t="str">
        <f>IF('秋記録会 '!L35="","",'秋記録会 '!L35)</f>
        <v/>
      </c>
      <c r="I18" s="98" t="str">
        <f>IF('秋記録会 '!M35="","",'秋記録会 '!M35)</f>
        <v/>
      </c>
      <c r="J18" s="98" t="str">
        <f>IF('秋記録会 '!N35="","",'秋記録会 '!N35)</f>
        <v/>
      </c>
      <c r="K18" s="98" t="str">
        <f>IF('秋記録会 '!O35="","",'秋記録会 '!O35)</f>
        <v/>
      </c>
      <c r="L18" s="1" t="s">
        <v>73</v>
      </c>
      <c r="M18" s="98" t="str">
        <f>IF('秋記録会 '!Q35="","",'秋記録会 '!Q35)</f>
        <v/>
      </c>
      <c r="N18" s="1" t="s">
        <v>74</v>
      </c>
      <c r="O18" s="98" t="str">
        <f>IF('秋記録会 '!S35="","",'秋記録会 '!S35)</f>
        <v/>
      </c>
    </row>
    <row r="19" spans="1:15">
      <c r="A19" s="98" t="e">
        <f>IF(#REF!="","",#REF!)</f>
        <v>#REF!</v>
      </c>
      <c r="B19" s="98" t="str">
        <f>IF('秋記録会 '!F36="","",'秋記録会 '!F36)</f>
        <v/>
      </c>
      <c r="C19" s="98" t="str">
        <f>IF('秋記録会 '!G36="","",'秋記録会 '!G36)</f>
        <v/>
      </c>
      <c r="D19" s="98" t="str">
        <f>IF('秋記録会 '!H36="","",'秋記録会 '!H36)</f>
        <v/>
      </c>
      <c r="E19" s="98" t="str">
        <f>IF('秋記録会 '!I36="","",'秋記録会 '!I36)</f>
        <v/>
      </c>
      <c r="F19" s="98" t="str">
        <f>IF('秋記録会 '!J36="","",'秋記録会 '!J36)</f>
        <v/>
      </c>
      <c r="G19" s="98" t="str">
        <f>IF('秋記録会 '!K36="","",'秋記録会 '!K36)</f>
        <v/>
      </c>
      <c r="H19" s="98" t="str">
        <f>IF('秋記録会 '!L36="","",'秋記録会 '!L36)</f>
        <v/>
      </c>
      <c r="I19" s="98" t="str">
        <f>IF('秋記録会 '!M36="","",'秋記録会 '!M36)</f>
        <v/>
      </c>
      <c r="J19" s="98" t="str">
        <f>IF('秋記録会 '!N36="","",'秋記録会 '!N36)</f>
        <v/>
      </c>
      <c r="K19" s="98" t="str">
        <f>IF('秋記録会 '!O36="","",'秋記録会 '!O36)</f>
        <v/>
      </c>
      <c r="L19" s="1" t="s">
        <v>73</v>
      </c>
      <c r="M19" s="98" t="str">
        <f>IF('秋記録会 '!Q36="","",'秋記録会 '!Q36)</f>
        <v/>
      </c>
      <c r="N19" s="1" t="s">
        <v>74</v>
      </c>
      <c r="O19" s="98" t="str">
        <f>IF('秋記録会 '!S36="","",'秋記録会 '!S36)</f>
        <v/>
      </c>
    </row>
    <row r="20" spans="1:15">
      <c r="A20" s="98" t="e">
        <f>IF(#REF!="","",#REF!)</f>
        <v>#REF!</v>
      </c>
      <c r="B20" s="98" t="str">
        <f>IF('秋記録会 '!F37="","",'秋記録会 '!F37)</f>
        <v/>
      </c>
      <c r="C20" s="98" t="str">
        <f>IF('秋記録会 '!G37="","",'秋記録会 '!G37)</f>
        <v/>
      </c>
      <c r="D20" s="98" t="str">
        <f>IF('秋記録会 '!H37="","",'秋記録会 '!H37)</f>
        <v/>
      </c>
      <c r="E20" s="98" t="str">
        <f>IF('秋記録会 '!I37="","",'秋記録会 '!I37)</f>
        <v/>
      </c>
      <c r="F20" s="98" t="str">
        <f>IF('秋記録会 '!J37="","",'秋記録会 '!J37)</f>
        <v/>
      </c>
      <c r="G20" s="98" t="str">
        <f>IF('秋記録会 '!K37="","",'秋記録会 '!K37)</f>
        <v/>
      </c>
      <c r="H20" s="98" t="str">
        <f>IF('秋記録会 '!L37="","",'秋記録会 '!L37)</f>
        <v/>
      </c>
      <c r="I20" s="98" t="str">
        <f>IF('秋記録会 '!M37="","",'秋記録会 '!M37)</f>
        <v/>
      </c>
      <c r="J20" s="98" t="str">
        <f>IF('秋記録会 '!N37="","",'秋記録会 '!N37)</f>
        <v/>
      </c>
      <c r="K20" s="98" t="str">
        <f>IF('秋記録会 '!O37="","",'秋記録会 '!O37)</f>
        <v/>
      </c>
      <c r="L20" s="1" t="s">
        <v>73</v>
      </c>
      <c r="M20" s="98" t="str">
        <f>IF('秋記録会 '!Q37="","",'秋記録会 '!Q37)</f>
        <v/>
      </c>
      <c r="N20" s="1" t="s">
        <v>74</v>
      </c>
      <c r="O20" s="98" t="str">
        <f>IF('秋記録会 '!S37="","",'秋記録会 '!S37)</f>
        <v/>
      </c>
    </row>
    <row r="21" spans="1:15">
      <c r="A21" s="98" t="e">
        <f>IF(#REF!="","",#REF!)</f>
        <v>#REF!</v>
      </c>
      <c r="B21" s="98" t="str">
        <f>IF('秋記録会 '!F38="","",'秋記録会 '!F38)</f>
        <v/>
      </c>
      <c r="C21" s="98" t="str">
        <f>IF('秋記録会 '!G38="","",'秋記録会 '!G38)</f>
        <v/>
      </c>
      <c r="D21" s="98" t="str">
        <f>IF('秋記録会 '!H38="","",'秋記録会 '!H38)</f>
        <v/>
      </c>
      <c r="E21" s="98" t="str">
        <f>IF('秋記録会 '!I38="","",'秋記録会 '!I38)</f>
        <v/>
      </c>
      <c r="F21" s="98" t="str">
        <f>IF('秋記録会 '!J38="","",'秋記録会 '!J38)</f>
        <v/>
      </c>
      <c r="G21" s="98" t="str">
        <f>IF('秋記録会 '!K38="","",'秋記録会 '!K38)</f>
        <v/>
      </c>
      <c r="H21" s="98" t="str">
        <f>IF('秋記録会 '!L38="","",'秋記録会 '!L38)</f>
        <v/>
      </c>
      <c r="I21" s="98" t="str">
        <f>IF('秋記録会 '!M38="","",'秋記録会 '!M38)</f>
        <v/>
      </c>
      <c r="J21" s="98" t="str">
        <f>IF('秋記録会 '!N38="","",'秋記録会 '!N38)</f>
        <v/>
      </c>
      <c r="K21" s="98" t="str">
        <f>IF('秋記録会 '!O38="","",'秋記録会 '!O38)</f>
        <v/>
      </c>
      <c r="L21" s="1" t="s">
        <v>73</v>
      </c>
      <c r="M21" s="98" t="str">
        <f>IF('秋記録会 '!Q38="","",'秋記録会 '!Q38)</f>
        <v/>
      </c>
      <c r="N21" s="1" t="s">
        <v>74</v>
      </c>
      <c r="O21" s="98" t="str">
        <f>IF('秋記録会 '!S38="","",'秋記録会 '!S38)</f>
        <v/>
      </c>
    </row>
    <row r="22" spans="1:15">
      <c r="A22" s="98" t="e">
        <f>IF(#REF!="","",#REF!)</f>
        <v>#REF!</v>
      </c>
      <c r="B22" s="98" t="str">
        <f>IF('秋記録会 '!F39="","",'秋記録会 '!F39)</f>
        <v/>
      </c>
      <c r="C22" s="98" t="str">
        <f>IF('秋記録会 '!G39="","",'秋記録会 '!G39)</f>
        <v/>
      </c>
      <c r="D22" s="98" t="str">
        <f>IF('秋記録会 '!H39="","",'秋記録会 '!H39)</f>
        <v/>
      </c>
      <c r="E22" s="98" t="str">
        <f>IF('秋記録会 '!I39="","",'秋記録会 '!I39)</f>
        <v/>
      </c>
      <c r="F22" s="98" t="str">
        <f>IF('秋記録会 '!J39="","",'秋記録会 '!J39)</f>
        <v/>
      </c>
      <c r="G22" s="98" t="str">
        <f>IF('秋記録会 '!K39="","",'秋記録会 '!K39)</f>
        <v/>
      </c>
      <c r="H22" s="98" t="str">
        <f>IF('秋記録会 '!L39="","",'秋記録会 '!L39)</f>
        <v/>
      </c>
      <c r="I22" s="98" t="str">
        <f>IF('秋記録会 '!M39="","",'秋記録会 '!M39)</f>
        <v/>
      </c>
      <c r="J22" s="98" t="str">
        <f>IF('秋記録会 '!N39="","",'秋記録会 '!N39)</f>
        <v/>
      </c>
      <c r="K22" s="98" t="str">
        <f>IF('秋記録会 '!O39="","",'秋記録会 '!O39)</f>
        <v/>
      </c>
      <c r="L22" s="1" t="s">
        <v>73</v>
      </c>
      <c r="M22" s="98" t="str">
        <f>IF('秋記録会 '!Q39="","",'秋記録会 '!Q39)</f>
        <v/>
      </c>
      <c r="N22" s="1" t="s">
        <v>74</v>
      </c>
      <c r="O22" s="98" t="str">
        <f>IF('秋記録会 '!S39="","",'秋記録会 '!S39)</f>
        <v/>
      </c>
    </row>
    <row r="23" spans="1:15">
      <c r="A23" s="98" t="e">
        <f>IF(#REF!="","",#REF!)</f>
        <v>#REF!</v>
      </c>
      <c r="B23" s="98" t="str">
        <f>IF('秋記録会 '!F55="","",'秋記録会 '!F55)</f>
        <v/>
      </c>
      <c r="C23" s="98" t="str">
        <f>IF('秋記録会 '!G55="","",'秋記録会 '!G55)</f>
        <v/>
      </c>
      <c r="D23" s="98" t="str">
        <f>IF('秋記録会 '!H55="","",'秋記録会 '!H55)</f>
        <v/>
      </c>
      <c r="E23" s="98" t="str">
        <f>IF('秋記録会 '!I55="","",'秋記録会 '!I55)</f>
        <v/>
      </c>
      <c r="F23" s="98" t="str">
        <f>IF('秋記録会 '!J55="","",'秋記録会 '!J55)</f>
        <v/>
      </c>
      <c r="G23" s="98" t="str">
        <f>IF('秋記録会 '!K55="","",'秋記録会 '!K55)</f>
        <v/>
      </c>
      <c r="H23" s="98" t="str">
        <f>IF('秋記録会 '!L55="","",'秋記録会 '!L55)</f>
        <v/>
      </c>
      <c r="I23" s="98" t="str">
        <f>IF('秋記録会 '!M55="","",'秋記録会 '!M55)</f>
        <v/>
      </c>
      <c r="J23" s="98" t="str">
        <f>IF('秋記録会 '!N55="","",'秋記録会 '!N55)</f>
        <v/>
      </c>
      <c r="K23" s="98" t="str">
        <f>IF('秋記録会 '!O55="","",'秋記録会 '!O55)</f>
        <v/>
      </c>
      <c r="L23" s="1" t="s">
        <v>73</v>
      </c>
      <c r="M23" s="98" t="str">
        <f>IF('秋記録会 '!Q55="","",'秋記録会 '!Q55)</f>
        <v/>
      </c>
      <c r="N23" s="1" t="s">
        <v>74</v>
      </c>
      <c r="O23" s="98" t="str">
        <f>IF('秋記録会 '!S55="","",'秋記録会 '!S55)</f>
        <v/>
      </c>
    </row>
    <row r="24" spans="1:15">
      <c r="A24" s="98" t="e">
        <f>IF(#REF!="","",#REF!)</f>
        <v>#REF!</v>
      </c>
      <c r="B24" s="98" t="str">
        <f>IF('秋記録会 '!F56="","",'秋記録会 '!F56)</f>
        <v/>
      </c>
      <c r="C24" s="98" t="str">
        <f>IF('秋記録会 '!G56="","",'秋記録会 '!G56)</f>
        <v/>
      </c>
      <c r="D24" s="98" t="str">
        <f>IF('秋記録会 '!H56="","",'秋記録会 '!H56)</f>
        <v/>
      </c>
      <c r="E24" s="98" t="str">
        <f>IF('秋記録会 '!I56="","",'秋記録会 '!I56)</f>
        <v/>
      </c>
      <c r="F24" s="98" t="str">
        <f>IF('秋記録会 '!J56="","",'秋記録会 '!J56)</f>
        <v/>
      </c>
      <c r="G24" s="98" t="str">
        <f>IF('秋記録会 '!K56="","",'秋記録会 '!K56)</f>
        <v/>
      </c>
      <c r="H24" s="98" t="str">
        <f>IF('秋記録会 '!L56="","",'秋記録会 '!L56)</f>
        <v/>
      </c>
      <c r="I24" s="98" t="str">
        <f>IF('秋記録会 '!M56="","",'秋記録会 '!M56)</f>
        <v/>
      </c>
      <c r="J24" s="98" t="str">
        <f>IF('秋記録会 '!N56="","",'秋記録会 '!N56)</f>
        <v/>
      </c>
      <c r="K24" s="98" t="str">
        <f>IF('秋記録会 '!O56="","",'秋記録会 '!O56)</f>
        <v/>
      </c>
      <c r="L24" s="1" t="s">
        <v>73</v>
      </c>
      <c r="M24" s="98" t="str">
        <f>IF('秋記録会 '!Q56="","",'秋記録会 '!Q56)</f>
        <v/>
      </c>
      <c r="N24" s="1" t="s">
        <v>74</v>
      </c>
      <c r="O24" s="98" t="str">
        <f>IF('秋記録会 '!S56="","",'秋記録会 '!S56)</f>
        <v/>
      </c>
    </row>
    <row r="25" spans="1:15">
      <c r="A25" s="98" t="e">
        <f>IF(#REF!="","",#REF!)</f>
        <v>#REF!</v>
      </c>
      <c r="B25" s="98" t="str">
        <f>IF('秋記録会 '!F57="","",'秋記録会 '!F57)</f>
        <v/>
      </c>
      <c r="C25" s="98" t="str">
        <f>IF('秋記録会 '!G57="","",'秋記録会 '!G57)</f>
        <v/>
      </c>
      <c r="D25" s="98" t="str">
        <f>IF('秋記録会 '!H57="","",'秋記録会 '!H57)</f>
        <v/>
      </c>
      <c r="E25" s="98" t="str">
        <f>IF('秋記録会 '!I57="","",'秋記録会 '!I57)</f>
        <v/>
      </c>
      <c r="F25" s="98" t="str">
        <f>IF('秋記録会 '!J57="","",'秋記録会 '!J57)</f>
        <v/>
      </c>
      <c r="G25" s="98" t="str">
        <f>IF('秋記録会 '!K57="","",'秋記録会 '!K57)</f>
        <v/>
      </c>
      <c r="H25" s="98" t="str">
        <f>IF('秋記録会 '!L57="","",'秋記録会 '!L57)</f>
        <v/>
      </c>
      <c r="I25" s="98" t="str">
        <f>IF('秋記録会 '!M57="","",'秋記録会 '!M57)</f>
        <v/>
      </c>
      <c r="J25" s="98" t="str">
        <f>IF('秋記録会 '!N57="","",'秋記録会 '!N57)</f>
        <v/>
      </c>
      <c r="K25" s="98" t="str">
        <f>IF('秋記録会 '!O57="","",'秋記録会 '!O57)</f>
        <v/>
      </c>
      <c r="L25" s="1" t="s">
        <v>73</v>
      </c>
      <c r="M25" s="98" t="str">
        <f>IF('秋記録会 '!Q57="","",'秋記録会 '!Q57)</f>
        <v/>
      </c>
      <c r="N25" s="1" t="s">
        <v>74</v>
      </c>
      <c r="O25" s="98" t="str">
        <f>IF('秋記録会 '!S57="","",'秋記録会 '!S57)</f>
        <v/>
      </c>
    </row>
    <row r="26" spans="1:15">
      <c r="A26" s="98" t="e">
        <f>IF(#REF!="","",#REF!)</f>
        <v>#REF!</v>
      </c>
      <c r="B26" s="98" t="str">
        <f>IF('秋記録会 '!F58="","",'秋記録会 '!F58)</f>
        <v/>
      </c>
      <c r="C26" s="98" t="str">
        <f>IF('秋記録会 '!G58="","",'秋記録会 '!G58)</f>
        <v/>
      </c>
      <c r="D26" s="98" t="str">
        <f>IF('秋記録会 '!H58="","",'秋記録会 '!H58)</f>
        <v/>
      </c>
      <c r="E26" s="98" t="str">
        <f>IF('秋記録会 '!I58="","",'秋記録会 '!I58)</f>
        <v/>
      </c>
      <c r="F26" s="98" t="str">
        <f>IF('秋記録会 '!J58="","",'秋記録会 '!J58)</f>
        <v/>
      </c>
      <c r="G26" s="98" t="str">
        <f>IF('秋記録会 '!K58="","",'秋記録会 '!K58)</f>
        <v/>
      </c>
      <c r="H26" s="98" t="str">
        <f>IF('秋記録会 '!L58="","",'秋記録会 '!L58)</f>
        <v/>
      </c>
      <c r="I26" s="98" t="str">
        <f>IF('秋記録会 '!M58="","",'秋記録会 '!M58)</f>
        <v/>
      </c>
      <c r="J26" s="98" t="str">
        <f>IF('秋記録会 '!N58="","",'秋記録会 '!N58)</f>
        <v/>
      </c>
      <c r="K26" s="98" t="str">
        <f>IF('秋記録会 '!O58="","",'秋記録会 '!O58)</f>
        <v/>
      </c>
      <c r="L26" s="1" t="s">
        <v>73</v>
      </c>
      <c r="M26" s="98" t="str">
        <f>IF('秋記録会 '!Q58="","",'秋記録会 '!Q58)</f>
        <v/>
      </c>
      <c r="N26" s="1" t="s">
        <v>74</v>
      </c>
      <c r="O26" s="98" t="str">
        <f>IF('秋記録会 '!S58="","",'秋記録会 '!S58)</f>
        <v/>
      </c>
    </row>
    <row r="27" spans="1:15">
      <c r="A27" s="98" t="e">
        <f>IF(#REF!="","",#REF!)</f>
        <v>#REF!</v>
      </c>
      <c r="B27" s="98" t="str">
        <f>IF('秋記録会 '!F59="","",'秋記録会 '!F59)</f>
        <v/>
      </c>
      <c r="C27" s="98" t="str">
        <f>IF('秋記録会 '!G59="","",'秋記録会 '!G59)</f>
        <v/>
      </c>
      <c r="D27" s="98" t="str">
        <f>IF('秋記録会 '!H59="","",'秋記録会 '!H59)</f>
        <v/>
      </c>
      <c r="E27" s="98" t="str">
        <f>IF('秋記録会 '!I59="","",'秋記録会 '!I59)</f>
        <v/>
      </c>
      <c r="F27" s="98" t="str">
        <f>IF('秋記録会 '!J59="","",'秋記録会 '!J59)</f>
        <v/>
      </c>
      <c r="G27" s="98" t="str">
        <f>IF('秋記録会 '!K59="","",'秋記録会 '!K59)</f>
        <v/>
      </c>
      <c r="H27" s="98" t="str">
        <f>IF('秋記録会 '!L59="","",'秋記録会 '!L59)</f>
        <v/>
      </c>
      <c r="I27" s="98" t="str">
        <f>IF('秋記録会 '!M59="","",'秋記録会 '!M59)</f>
        <v/>
      </c>
      <c r="J27" s="98" t="str">
        <f>IF('秋記録会 '!N59="","",'秋記録会 '!N59)</f>
        <v/>
      </c>
      <c r="K27" s="98" t="str">
        <f>IF('秋記録会 '!O59="","",'秋記録会 '!O59)</f>
        <v/>
      </c>
      <c r="L27" s="1" t="s">
        <v>73</v>
      </c>
      <c r="M27" s="98" t="str">
        <f>IF('秋記録会 '!Q59="","",'秋記録会 '!Q59)</f>
        <v/>
      </c>
      <c r="N27" s="1" t="s">
        <v>74</v>
      </c>
      <c r="O27" s="98" t="str">
        <f>IF('秋記録会 '!S59="","",'秋記録会 '!S59)</f>
        <v/>
      </c>
    </row>
    <row r="28" spans="1:15">
      <c r="A28" s="98" t="e">
        <f>IF(#REF!="","",#REF!)</f>
        <v>#REF!</v>
      </c>
      <c r="B28" s="98" t="str">
        <f>IF('秋記録会 '!F60="","",'秋記録会 '!F60)</f>
        <v/>
      </c>
      <c r="C28" s="98" t="str">
        <f>IF('秋記録会 '!G60="","",'秋記録会 '!G60)</f>
        <v/>
      </c>
      <c r="D28" s="98" t="str">
        <f>IF('秋記録会 '!H60="","",'秋記録会 '!H60)</f>
        <v/>
      </c>
      <c r="E28" s="98" t="str">
        <f>IF('秋記録会 '!I60="","",'秋記録会 '!I60)</f>
        <v/>
      </c>
      <c r="F28" s="98" t="str">
        <f>IF('秋記録会 '!J60="","",'秋記録会 '!J60)</f>
        <v/>
      </c>
      <c r="G28" s="98" t="str">
        <f>IF('秋記録会 '!K60="","",'秋記録会 '!K60)</f>
        <v/>
      </c>
      <c r="H28" s="98" t="str">
        <f>IF('秋記録会 '!L60="","",'秋記録会 '!L60)</f>
        <v/>
      </c>
      <c r="I28" s="98" t="str">
        <f>IF('秋記録会 '!M60="","",'秋記録会 '!M60)</f>
        <v/>
      </c>
      <c r="J28" s="98" t="str">
        <f>IF('秋記録会 '!N60="","",'秋記録会 '!N60)</f>
        <v/>
      </c>
      <c r="K28" s="98" t="str">
        <f>IF('秋記録会 '!O60="","",'秋記録会 '!O60)</f>
        <v/>
      </c>
      <c r="L28" s="1" t="s">
        <v>73</v>
      </c>
      <c r="M28" s="98" t="str">
        <f>IF('秋記録会 '!Q60="","",'秋記録会 '!Q60)</f>
        <v/>
      </c>
      <c r="N28" s="1" t="s">
        <v>74</v>
      </c>
      <c r="O28" s="98" t="str">
        <f>IF('秋記録会 '!S60="","",'秋記録会 '!S60)</f>
        <v/>
      </c>
    </row>
    <row r="29" spans="1:15">
      <c r="A29" s="98" t="e">
        <f>IF(#REF!="","",#REF!)</f>
        <v>#REF!</v>
      </c>
      <c r="B29" s="98" t="str">
        <f>IF('秋記録会 '!F61="","",'秋記録会 '!F61)</f>
        <v/>
      </c>
      <c r="C29" s="98" t="str">
        <f>IF('秋記録会 '!G61="","",'秋記録会 '!G61)</f>
        <v/>
      </c>
      <c r="D29" s="98" t="str">
        <f>IF('秋記録会 '!H61="","",'秋記録会 '!H61)</f>
        <v/>
      </c>
      <c r="E29" s="98" t="str">
        <f>IF('秋記録会 '!I61="","",'秋記録会 '!I61)</f>
        <v/>
      </c>
      <c r="F29" s="98" t="str">
        <f>IF('秋記録会 '!J61="","",'秋記録会 '!J61)</f>
        <v/>
      </c>
      <c r="G29" s="98" t="str">
        <f>IF('秋記録会 '!K61="","",'秋記録会 '!K61)</f>
        <v/>
      </c>
      <c r="H29" s="98" t="str">
        <f>IF('秋記録会 '!L61="","",'秋記録会 '!L61)</f>
        <v/>
      </c>
      <c r="I29" s="98" t="str">
        <f>IF('秋記録会 '!M61="","",'秋記録会 '!M61)</f>
        <v/>
      </c>
      <c r="J29" s="98" t="str">
        <f>IF('秋記録会 '!N61="","",'秋記録会 '!N61)</f>
        <v/>
      </c>
      <c r="K29" s="98" t="str">
        <f>IF('秋記録会 '!O61="","",'秋記録会 '!O61)</f>
        <v/>
      </c>
      <c r="L29" s="1" t="s">
        <v>73</v>
      </c>
      <c r="M29" s="98" t="str">
        <f>IF('秋記録会 '!Q61="","",'秋記録会 '!Q61)</f>
        <v/>
      </c>
      <c r="N29" s="1" t="s">
        <v>74</v>
      </c>
      <c r="O29" s="98" t="str">
        <f>IF('秋記録会 '!S61="","",'秋記録会 '!S61)</f>
        <v/>
      </c>
    </row>
    <row r="30" spans="1:15">
      <c r="A30" s="98" t="e">
        <f>IF(#REF!="","",#REF!)</f>
        <v>#REF!</v>
      </c>
      <c r="B30" s="98" t="str">
        <f>IF('秋記録会 '!F62="","",'秋記録会 '!F62)</f>
        <v/>
      </c>
      <c r="C30" s="98" t="str">
        <f>IF('秋記録会 '!G62="","",'秋記録会 '!G62)</f>
        <v/>
      </c>
      <c r="D30" s="98" t="str">
        <f>IF('秋記録会 '!H62="","",'秋記録会 '!H62)</f>
        <v/>
      </c>
      <c r="E30" s="98" t="str">
        <f>IF('秋記録会 '!I62="","",'秋記録会 '!I62)</f>
        <v/>
      </c>
      <c r="F30" s="98" t="str">
        <f>IF('秋記録会 '!J62="","",'秋記録会 '!J62)</f>
        <v/>
      </c>
      <c r="G30" s="98" t="str">
        <f>IF('秋記録会 '!K62="","",'秋記録会 '!K62)</f>
        <v/>
      </c>
      <c r="H30" s="98" t="str">
        <f>IF('秋記録会 '!L62="","",'秋記録会 '!L62)</f>
        <v/>
      </c>
      <c r="I30" s="98" t="str">
        <f>IF('秋記録会 '!M62="","",'秋記録会 '!M62)</f>
        <v/>
      </c>
      <c r="J30" s="98" t="str">
        <f>IF('秋記録会 '!N62="","",'秋記録会 '!N62)</f>
        <v/>
      </c>
      <c r="K30" s="98" t="str">
        <f>IF('秋記録会 '!O62="","",'秋記録会 '!O62)</f>
        <v/>
      </c>
      <c r="L30" s="1" t="s">
        <v>73</v>
      </c>
      <c r="M30" s="98" t="str">
        <f>IF('秋記録会 '!Q62="","",'秋記録会 '!Q62)</f>
        <v/>
      </c>
      <c r="N30" s="1" t="s">
        <v>74</v>
      </c>
      <c r="O30" s="98" t="str">
        <f>IF('秋記録会 '!S62="","",'秋記録会 '!S62)</f>
        <v/>
      </c>
    </row>
    <row r="31" spans="1:15">
      <c r="A31" s="98" t="e">
        <f>IF(#REF!="","",#REF!)</f>
        <v>#REF!</v>
      </c>
      <c r="B31" s="98" t="str">
        <f>IF('秋記録会 '!F63="","",'秋記録会 '!F63)</f>
        <v/>
      </c>
      <c r="C31" s="98" t="str">
        <f>IF('秋記録会 '!G63="","",'秋記録会 '!G63)</f>
        <v/>
      </c>
      <c r="D31" s="98" t="str">
        <f>IF('秋記録会 '!H63="","",'秋記録会 '!H63)</f>
        <v/>
      </c>
      <c r="E31" s="98" t="str">
        <f>IF('秋記録会 '!I63="","",'秋記録会 '!I63)</f>
        <v/>
      </c>
      <c r="F31" s="98" t="str">
        <f>IF('秋記録会 '!J63="","",'秋記録会 '!J63)</f>
        <v/>
      </c>
      <c r="G31" s="98" t="str">
        <f>IF('秋記録会 '!K63="","",'秋記録会 '!K63)</f>
        <v/>
      </c>
      <c r="H31" s="98" t="str">
        <f>IF('秋記録会 '!L63="","",'秋記録会 '!L63)</f>
        <v/>
      </c>
      <c r="I31" s="98" t="str">
        <f>IF('秋記録会 '!M63="","",'秋記録会 '!M63)</f>
        <v/>
      </c>
      <c r="J31" s="98" t="str">
        <f>IF('秋記録会 '!N63="","",'秋記録会 '!N63)</f>
        <v/>
      </c>
      <c r="K31" s="98" t="str">
        <f>IF('秋記録会 '!O63="","",'秋記録会 '!O63)</f>
        <v/>
      </c>
      <c r="L31" s="1" t="s">
        <v>73</v>
      </c>
      <c r="M31" s="98" t="str">
        <f>IF('秋記録会 '!Q63="","",'秋記録会 '!Q63)</f>
        <v/>
      </c>
      <c r="N31" s="1" t="s">
        <v>74</v>
      </c>
      <c r="O31" s="98" t="str">
        <f>IF('秋記録会 '!S63="","",'秋記録会 '!S63)</f>
        <v/>
      </c>
    </row>
    <row r="32" spans="1:15">
      <c r="A32" s="98" t="e">
        <f>IF(#REF!="","",#REF!)</f>
        <v>#REF!</v>
      </c>
      <c r="B32" s="98" t="str">
        <f>IF('秋記録会 '!F64="","",'秋記録会 '!F64)</f>
        <v/>
      </c>
      <c r="C32" s="98" t="str">
        <f>IF('秋記録会 '!G64="","",'秋記録会 '!G64)</f>
        <v/>
      </c>
      <c r="D32" s="98" t="str">
        <f>IF('秋記録会 '!H64="","",'秋記録会 '!H64)</f>
        <v/>
      </c>
      <c r="E32" s="98" t="str">
        <f>IF('秋記録会 '!I64="","",'秋記録会 '!I64)</f>
        <v/>
      </c>
      <c r="F32" s="98" t="str">
        <f>IF('秋記録会 '!J64="","",'秋記録会 '!J64)</f>
        <v/>
      </c>
      <c r="G32" s="98" t="str">
        <f>IF('秋記録会 '!K64="","",'秋記録会 '!K64)</f>
        <v/>
      </c>
      <c r="H32" s="98" t="str">
        <f>IF('秋記録会 '!L64="","",'秋記録会 '!L64)</f>
        <v/>
      </c>
      <c r="I32" s="98" t="str">
        <f>IF('秋記録会 '!M64="","",'秋記録会 '!M64)</f>
        <v/>
      </c>
      <c r="J32" s="98" t="str">
        <f>IF('秋記録会 '!N64="","",'秋記録会 '!N64)</f>
        <v/>
      </c>
      <c r="K32" s="98" t="str">
        <f>IF('秋記録会 '!O64="","",'秋記録会 '!O64)</f>
        <v/>
      </c>
      <c r="L32" s="1" t="s">
        <v>73</v>
      </c>
      <c r="M32" s="98" t="str">
        <f>IF('秋記録会 '!Q64="","",'秋記録会 '!Q64)</f>
        <v/>
      </c>
      <c r="N32" s="1" t="s">
        <v>74</v>
      </c>
      <c r="O32" s="98" t="str">
        <f>IF('秋記録会 '!S64="","",'秋記録会 '!S64)</f>
        <v/>
      </c>
    </row>
    <row r="33" spans="1:15">
      <c r="A33" s="98" t="e">
        <f>IF(#REF!="","",#REF!)</f>
        <v>#REF!</v>
      </c>
      <c r="B33" s="98" t="str">
        <f>IF('秋記録会 '!F65="","",'秋記録会 '!F65)</f>
        <v/>
      </c>
      <c r="C33" s="98" t="str">
        <f>IF('秋記録会 '!G65="","",'秋記録会 '!G65)</f>
        <v/>
      </c>
      <c r="D33" s="98" t="str">
        <f>IF('秋記録会 '!H65="","",'秋記録会 '!H65)</f>
        <v/>
      </c>
      <c r="E33" s="98" t="str">
        <f>IF('秋記録会 '!I65="","",'秋記録会 '!I65)</f>
        <v/>
      </c>
      <c r="F33" s="98" t="str">
        <f>IF('秋記録会 '!J65="","",'秋記録会 '!J65)</f>
        <v/>
      </c>
      <c r="G33" s="98" t="str">
        <f>IF('秋記録会 '!K65="","",'秋記録会 '!K65)</f>
        <v/>
      </c>
      <c r="H33" s="98" t="str">
        <f>IF('秋記録会 '!L65="","",'秋記録会 '!L65)</f>
        <v/>
      </c>
      <c r="I33" s="98" t="str">
        <f>IF('秋記録会 '!M65="","",'秋記録会 '!M65)</f>
        <v/>
      </c>
      <c r="J33" s="98" t="str">
        <f>IF('秋記録会 '!N65="","",'秋記録会 '!N65)</f>
        <v/>
      </c>
      <c r="K33" s="98" t="str">
        <f>IF('秋記録会 '!O65="","",'秋記録会 '!O65)</f>
        <v/>
      </c>
      <c r="L33" s="1" t="s">
        <v>73</v>
      </c>
      <c r="M33" s="98" t="str">
        <f>IF('秋記録会 '!Q65="","",'秋記録会 '!Q65)</f>
        <v/>
      </c>
      <c r="N33" s="1" t="s">
        <v>74</v>
      </c>
      <c r="O33" s="98" t="str">
        <f>IF('秋記録会 '!S65="","",'秋記録会 '!S65)</f>
        <v/>
      </c>
    </row>
    <row r="34" spans="1:15">
      <c r="A34" s="98" t="e">
        <f>IF(#REF!="","",#REF!)</f>
        <v>#REF!</v>
      </c>
      <c r="B34" s="98" t="str">
        <f>IF('秋記録会 '!F66="","",'秋記録会 '!F66)</f>
        <v/>
      </c>
      <c r="C34" s="98" t="str">
        <f>IF('秋記録会 '!G66="","",'秋記録会 '!G66)</f>
        <v/>
      </c>
      <c r="D34" s="98" t="str">
        <f>IF('秋記録会 '!H66="","",'秋記録会 '!H66)</f>
        <v/>
      </c>
      <c r="E34" s="98" t="str">
        <f>IF('秋記録会 '!I66="","",'秋記録会 '!I66)</f>
        <v/>
      </c>
      <c r="F34" s="98" t="str">
        <f>IF('秋記録会 '!J66="","",'秋記録会 '!J66)</f>
        <v/>
      </c>
      <c r="G34" s="98" t="str">
        <f>IF('秋記録会 '!K66="","",'秋記録会 '!K66)</f>
        <v/>
      </c>
      <c r="H34" s="98" t="str">
        <f>IF('秋記録会 '!L66="","",'秋記録会 '!L66)</f>
        <v/>
      </c>
      <c r="I34" s="98" t="str">
        <f>IF('秋記録会 '!M66="","",'秋記録会 '!M66)</f>
        <v/>
      </c>
      <c r="J34" s="98" t="str">
        <f>IF('秋記録会 '!N66="","",'秋記録会 '!N66)</f>
        <v/>
      </c>
      <c r="K34" s="98" t="str">
        <f>IF('秋記録会 '!O66="","",'秋記録会 '!O66)</f>
        <v/>
      </c>
      <c r="L34" s="1" t="s">
        <v>73</v>
      </c>
      <c r="M34" s="98" t="str">
        <f>IF('秋記録会 '!Q66="","",'秋記録会 '!Q66)</f>
        <v/>
      </c>
      <c r="N34" s="1" t="s">
        <v>74</v>
      </c>
      <c r="O34" s="98" t="str">
        <f>IF('秋記録会 '!S66="","",'秋記録会 '!S66)</f>
        <v/>
      </c>
    </row>
    <row r="35" spans="1:15">
      <c r="A35" s="98" t="e">
        <f>IF(#REF!="","",#REF!)</f>
        <v>#REF!</v>
      </c>
      <c r="B35" s="98" t="str">
        <f>IF('秋記録会 '!F67="","",'秋記録会 '!F67)</f>
        <v/>
      </c>
      <c r="C35" s="98" t="str">
        <f>IF('秋記録会 '!G67="","",'秋記録会 '!G67)</f>
        <v/>
      </c>
      <c r="D35" s="98" t="str">
        <f>IF('秋記録会 '!H67="","",'秋記録会 '!H67)</f>
        <v/>
      </c>
      <c r="E35" s="98" t="str">
        <f>IF('秋記録会 '!I67="","",'秋記録会 '!I67)</f>
        <v/>
      </c>
      <c r="F35" s="98" t="str">
        <f>IF('秋記録会 '!J67="","",'秋記録会 '!J67)</f>
        <v/>
      </c>
      <c r="G35" s="98" t="str">
        <f>IF('秋記録会 '!K67="","",'秋記録会 '!K67)</f>
        <v/>
      </c>
      <c r="H35" s="98" t="str">
        <f>IF('秋記録会 '!L67="","",'秋記録会 '!L67)</f>
        <v/>
      </c>
      <c r="I35" s="98" t="str">
        <f>IF('秋記録会 '!M67="","",'秋記録会 '!M67)</f>
        <v/>
      </c>
      <c r="J35" s="98" t="str">
        <f>IF('秋記録会 '!N67="","",'秋記録会 '!N67)</f>
        <v/>
      </c>
      <c r="K35" s="98" t="str">
        <f>IF('秋記録会 '!O67="","",'秋記録会 '!O67)</f>
        <v/>
      </c>
      <c r="L35" s="1" t="s">
        <v>73</v>
      </c>
      <c r="M35" s="98" t="str">
        <f>IF('秋記録会 '!Q67="","",'秋記録会 '!Q67)</f>
        <v/>
      </c>
      <c r="N35" s="1" t="s">
        <v>74</v>
      </c>
      <c r="O35" s="98" t="str">
        <f>IF('秋記録会 '!S67="","",'秋記録会 '!S67)</f>
        <v/>
      </c>
    </row>
    <row r="36" spans="1:15">
      <c r="A36" s="98" t="e">
        <f>IF(#REF!="","",#REF!)</f>
        <v>#REF!</v>
      </c>
      <c r="B36" s="98" t="str">
        <f>IF('秋記録会 '!F68="","",'秋記録会 '!F68)</f>
        <v/>
      </c>
      <c r="C36" s="98" t="str">
        <f>IF('秋記録会 '!G68="","",'秋記録会 '!G68)</f>
        <v/>
      </c>
      <c r="D36" s="98" t="str">
        <f>IF('秋記録会 '!H68="","",'秋記録会 '!H68)</f>
        <v/>
      </c>
      <c r="E36" s="98" t="str">
        <f>IF('秋記録会 '!I68="","",'秋記録会 '!I68)</f>
        <v/>
      </c>
      <c r="F36" s="98" t="str">
        <f>IF('秋記録会 '!J68="","",'秋記録会 '!J68)</f>
        <v/>
      </c>
      <c r="G36" s="98" t="str">
        <f>IF('秋記録会 '!K68="","",'秋記録会 '!K68)</f>
        <v/>
      </c>
      <c r="H36" s="98" t="str">
        <f>IF('秋記録会 '!L68="","",'秋記録会 '!L68)</f>
        <v/>
      </c>
      <c r="I36" s="98" t="str">
        <f>IF('秋記録会 '!M68="","",'秋記録会 '!M68)</f>
        <v/>
      </c>
      <c r="J36" s="98" t="str">
        <f>IF('秋記録会 '!N68="","",'秋記録会 '!N68)</f>
        <v/>
      </c>
      <c r="K36" s="98" t="str">
        <f>IF('秋記録会 '!O68="","",'秋記録会 '!O68)</f>
        <v/>
      </c>
      <c r="L36" s="1" t="s">
        <v>73</v>
      </c>
      <c r="M36" s="98" t="str">
        <f>IF('秋記録会 '!Q68="","",'秋記録会 '!Q68)</f>
        <v/>
      </c>
      <c r="N36" s="1" t="s">
        <v>74</v>
      </c>
      <c r="O36" s="98" t="str">
        <f>IF('秋記録会 '!S68="","",'秋記録会 '!S68)</f>
        <v/>
      </c>
    </row>
    <row r="37" spans="1:15">
      <c r="A37" s="98" t="e">
        <f>IF(#REF!="","",#REF!)</f>
        <v>#REF!</v>
      </c>
      <c r="B37" s="98" t="str">
        <f>IF('秋記録会 '!F69="","",'秋記録会 '!F69)</f>
        <v/>
      </c>
      <c r="C37" s="98" t="str">
        <f>IF('秋記録会 '!G69="","",'秋記録会 '!G69)</f>
        <v/>
      </c>
      <c r="D37" s="98" t="str">
        <f>IF('秋記録会 '!H69="","",'秋記録会 '!H69)</f>
        <v/>
      </c>
      <c r="E37" s="98" t="str">
        <f>IF('秋記録会 '!I69="","",'秋記録会 '!I69)</f>
        <v/>
      </c>
      <c r="F37" s="98" t="str">
        <f>IF('秋記録会 '!J69="","",'秋記録会 '!J69)</f>
        <v/>
      </c>
      <c r="G37" s="98" t="str">
        <f>IF('秋記録会 '!K69="","",'秋記録会 '!K69)</f>
        <v/>
      </c>
      <c r="H37" s="98" t="str">
        <f>IF('秋記録会 '!L69="","",'秋記録会 '!L69)</f>
        <v/>
      </c>
      <c r="I37" s="98" t="str">
        <f>IF('秋記録会 '!M69="","",'秋記録会 '!M69)</f>
        <v/>
      </c>
      <c r="J37" s="98" t="str">
        <f>IF('秋記録会 '!N69="","",'秋記録会 '!N69)</f>
        <v/>
      </c>
      <c r="K37" s="98" t="str">
        <f>IF('秋記録会 '!O69="","",'秋記録会 '!O69)</f>
        <v/>
      </c>
      <c r="L37" s="1" t="s">
        <v>73</v>
      </c>
      <c r="M37" s="98" t="str">
        <f>IF('秋記録会 '!Q69="","",'秋記録会 '!Q69)</f>
        <v/>
      </c>
      <c r="N37" s="1" t="s">
        <v>74</v>
      </c>
      <c r="O37" s="98" t="str">
        <f>IF('秋記録会 '!S69="","",'秋記録会 '!S69)</f>
        <v/>
      </c>
    </row>
    <row r="38" spans="1:15">
      <c r="A38" s="98" t="e">
        <f>IF(#REF!="","",#REF!)</f>
        <v>#REF!</v>
      </c>
      <c r="B38" s="98" t="str">
        <f>IF('秋記録会 '!F70="","",'秋記録会 '!F70)</f>
        <v/>
      </c>
      <c r="C38" s="98" t="str">
        <f>IF('秋記録会 '!G70="","",'秋記録会 '!G70)</f>
        <v/>
      </c>
      <c r="D38" s="98" t="str">
        <f>IF('秋記録会 '!H70="","",'秋記録会 '!H70)</f>
        <v/>
      </c>
      <c r="E38" s="98" t="str">
        <f>IF('秋記録会 '!I70="","",'秋記録会 '!I70)</f>
        <v/>
      </c>
      <c r="F38" s="98" t="str">
        <f>IF('秋記録会 '!J70="","",'秋記録会 '!J70)</f>
        <v/>
      </c>
      <c r="G38" s="98" t="str">
        <f>IF('秋記録会 '!K70="","",'秋記録会 '!K70)</f>
        <v/>
      </c>
      <c r="H38" s="98" t="str">
        <f>IF('秋記録会 '!L70="","",'秋記録会 '!L70)</f>
        <v/>
      </c>
      <c r="I38" s="98" t="str">
        <f>IF('秋記録会 '!M70="","",'秋記録会 '!M70)</f>
        <v/>
      </c>
      <c r="J38" s="98" t="str">
        <f>IF('秋記録会 '!N70="","",'秋記録会 '!N70)</f>
        <v/>
      </c>
      <c r="K38" s="98" t="str">
        <f>IF('秋記録会 '!O70="","",'秋記録会 '!O70)</f>
        <v/>
      </c>
      <c r="L38" s="1" t="s">
        <v>73</v>
      </c>
      <c r="M38" s="98" t="str">
        <f>IF('秋記録会 '!Q70="","",'秋記録会 '!Q70)</f>
        <v/>
      </c>
      <c r="N38" s="1" t="s">
        <v>74</v>
      </c>
      <c r="O38" s="98" t="str">
        <f>IF('秋記録会 '!S70="","",'秋記録会 '!S70)</f>
        <v/>
      </c>
    </row>
    <row r="39" spans="1:15">
      <c r="A39" s="98" t="e">
        <f>IF(#REF!="","",#REF!)</f>
        <v>#REF!</v>
      </c>
      <c r="B39" s="98" t="str">
        <f>IF('秋記録会 '!F71="","",'秋記録会 '!F71)</f>
        <v/>
      </c>
      <c r="C39" s="98" t="str">
        <f>IF('秋記録会 '!G71="","",'秋記録会 '!G71)</f>
        <v/>
      </c>
      <c r="D39" s="98" t="str">
        <f>IF('秋記録会 '!H71="","",'秋記録会 '!H71)</f>
        <v/>
      </c>
      <c r="E39" s="98" t="str">
        <f>IF('秋記録会 '!I71="","",'秋記録会 '!I71)</f>
        <v/>
      </c>
      <c r="F39" s="98" t="str">
        <f>IF('秋記録会 '!J71="","",'秋記録会 '!J71)</f>
        <v/>
      </c>
      <c r="G39" s="98" t="str">
        <f>IF('秋記録会 '!K71="","",'秋記録会 '!K71)</f>
        <v/>
      </c>
      <c r="H39" s="98" t="str">
        <f>IF('秋記録会 '!L71="","",'秋記録会 '!L71)</f>
        <v/>
      </c>
      <c r="I39" s="98" t="str">
        <f>IF('秋記録会 '!M71="","",'秋記録会 '!M71)</f>
        <v/>
      </c>
      <c r="J39" s="98" t="str">
        <f>IF('秋記録会 '!N71="","",'秋記録会 '!N71)</f>
        <v/>
      </c>
      <c r="K39" s="98" t="str">
        <f>IF('秋記録会 '!O71="","",'秋記録会 '!O71)</f>
        <v/>
      </c>
      <c r="L39" s="1" t="s">
        <v>73</v>
      </c>
      <c r="M39" s="98" t="str">
        <f>IF('秋記録会 '!Q71="","",'秋記録会 '!Q71)</f>
        <v/>
      </c>
      <c r="N39" s="1" t="s">
        <v>74</v>
      </c>
      <c r="O39" s="98" t="str">
        <f>IF('秋記録会 '!S71="","",'秋記録会 '!S71)</f>
        <v/>
      </c>
    </row>
    <row r="40" spans="1:15">
      <c r="A40" s="98" t="e">
        <f>IF(#REF!="","",#REF!)</f>
        <v>#REF!</v>
      </c>
      <c r="B40" s="98" t="str">
        <f>IF('秋記録会 '!F72="","",'秋記録会 '!F72)</f>
        <v/>
      </c>
      <c r="C40" s="98" t="str">
        <f>IF('秋記録会 '!G72="","",'秋記録会 '!G72)</f>
        <v/>
      </c>
      <c r="D40" s="98" t="str">
        <f>IF('秋記録会 '!H72="","",'秋記録会 '!H72)</f>
        <v/>
      </c>
      <c r="E40" s="98" t="str">
        <f>IF('秋記録会 '!I72="","",'秋記録会 '!I72)</f>
        <v/>
      </c>
      <c r="F40" s="98" t="str">
        <f>IF('秋記録会 '!J72="","",'秋記録会 '!J72)</f>
        <v/>
      </c>
      <c r="G40" s="98" t="str">
        <f>IF('秋記録会 '!K72="","",'秋記録会 '!K72)</f>
        <v/>
      </c>
      <c r="H40" s="98" t="str">
        <f>IF('秋記録会 '!L72="","",'秋記録会 '!L72)</f>
        <v/>
      </c>
      <c r="I40" s="98" t="str">
        <f>IF('秋記録会 '!M72="","",'秋記録会 '!M72)</f>
        <v/>
      </c>
      <c r="J40" s="98" t="str">
        <f>IF('秋記録会 '!N72="","",'秋記録会 '!N72)</f>
        <v/>
      </c>
      <c r="K40" s="98" t="str">
        <f>IF('秋記録会 '!O72="","",'秋記録会 '!O72)</f>
        <v/>
      </c>
      <c r="L40" s="1" t="s">
        <v>73</v>
      </c>
      <c r="M40" s="98" t="str">
        <f>IF('秋記録会 '!Q72="","",'秋記録会 '!Q72)</f>
        <v/>
      </c>
      <c r="N40" s="1" t="s">
        <v>74</v>
      </c>
      <c r="O40" s="98" t="str">
        <f>IF('秋記録会 '!S72="","",'秋記録会 '!S72)</f>
        <v/>
      </c>
    </row>
    <row r="41" spans="1:15">
      <c r="A41" s="98" t="e">
        <f>IF(#REF!="","",#REF!)</f>
        <v>#REF!</v>
      </c>
      <c r="B41" s="98" t="str">
        <f>IF('秋記録会 '!F73="","",'秋記録会 '!F73)</f>
        <v/>
      </c>
      <c r="C41" s="98" t="str">
        <f>IF('秋記録会 '!G73="","",'秋記録会 '!G73)</f>
        <v/>
      </c>
      <c r="D41" s="98" t="str">
        <f>IF('秋記録会 '!H73="","",'秋記録会 '!H73)</f>
        <v/>
      </c>
      <c r="E41" s="98" t="str">
        <f>IF('秋記録会 '!I73="","",'秋記録会 '!I73)</f>
        <v/>
      </c>
      <c r="F41" s="98" t="str">
        <f>IF('秋記録会 '!J73="","",'秋記録会 '!J73)</f>
        <v/>
      </c>
      <c r="G41" s="98" t="str">
        <f>IF('秋記録会 '!K73="","",'秋記録会 '!K73)</f>
        <v/>
      </c>
      <c r="H41" s="98" t="str">
        <f>IF('秋記録会 '!L73="","",'秋記録会 '!L73)</f>
        <v/>
      </c>
      <c r="I41" s="98" t="str">
        <f>IF('秋記録会 '!M73="","",'秋記録会 '!M73)</f>
        <v/>
      </c>
      <c r="J41" s="98" t="str">
        <f>IF('秋記録会 '!N73="","",'秋記録会 '!N73)</f>
        <v/>
      </c>
      <c r="K41" s="98" t="str">
        <f>IF('秋記録会 '!O73="","",'秋記録会 '!O73)</f>
        <v/>
      </c>
      <c r="L41" s="1" t="s">
        <v>73</v>
      </c>
      <c r="M41" s="98" t="str">
        <f>IF('秋記録会 '!Q73="","",'秋記録会 '!Q73)</f>
        <v/>
      </c>
      <c r="N41" s="1" t="s">
        <v>74</v>
      </c>
      <c r="O41" s="98" t="str">
        <f>IF('秋記録会 '!S73="","",'秋記録会 '!S73)</f>
        <v/>
      </c>
    </row>
    <row r="42" spans="1:15">
      <c r="A42" s="98" t="e">
        <f>IF(#REF!="","",#REF!)</f>
        <v>#REF!</v>
      </c>
      <c r="B42" s="98" t="str">
        <f>IF('秋記録会 '!F74="","",'秋記録会 '!F74)</f>
        <v/>
      </c>
      <c r="C42" s="98" t="str">
        <f>IF('秋記録会 '!G74="","",'秋記録会 '!G74)</f>
        <v/>
      </c>
      <c r="D42" s="98" t="str">
        <f>IF('秋記録会 '!H74="","",'秋記録会 '!H74)</f>
        <v/>
      </c>
      <c r="E42" s="98" t="str">
        <f>IF('秋記録会 '!I74="","",'秋記録会 '!I74)</f>
        <v/>
      </c>
      <c r="F42" s="98" t="str">
        <f>IF('秋記録会 '!J74="","",'秋記録会 '!J74)</f>
        <v/>
      </c>
      <c r="G42" s="98" t="str">
        <f>IF('秋記録会 '!K74="","",'秋記録会 '!K74)</f>
        <v/>
      </c>
      <c r="H42" s="98" t="str">
        <f>IF('秋記録会 '!L74="","",'秋記録会 '!L74)</f>
        <v/>
      </c>
      <c r="I42" s="98" t="str">
        <f>IF('秋記録会 '!M74="","",'秋記録会 '!M74)</f>
        <v/>
      </c>
      <c r="J42" s="98" t="str">
        <f>IF('秋記録会 '!N74="","",'秋記録会 '!N74)</f>
        <v/>
      </c>
      <c r="K42" s="98" t="str">
        <f>IF('秋記録会 '!O74="","",'秋記録会 '!O74)</f>
        <v/>
      </c>
      <c r="L42" s="1" t="s">
        <v>73</v>
      </c>
      <c r="M42" s="98" t="str">
        <f>IF('秋記録会 '!Q74="","",'秋記録会 '!Q74)</f>
        <v/>
      </c>
      <c r="N42" s="1" t="s">
        <v>74</v>
      </c>
      <c r="O42" s="98" t="str">
        <f>IF('秋記録会 '!S74="","",'秋記録会 '!S74)</f>
        <v/>
      </c>
    </row>
    <row r="43" spans="1:15">
      <c r="A43" s="98" t="e">
        <f>IF(#REF!="","",#REF!)</f>
        <v>#REF!</v>
      </c>
      <c r="B43" s="98" t="str">
        <f>IF('秋記録会 '!F90="","",'秋記録会 '!F90)</f>
        <v/>
      </c>
      <c r="C43" s="98" t="str">
        <f>IF('秋記録会 '!G90="","",'秋記録会 '!G90)</f>
        <v/>
      </c>
      <c r="D43" s="98" t="str">
        <f>IF('秋記録会 '!H90="","",'秋記録会 '!H90)</f>
        <v/>
      </c>
      <c r="E43" s="98" t="str">
        <f>IF('秋記録会 '!I90="","",'秋記録会 '!I90)</f>
        <v/>
      </c>
      <c r="F43" s="98" t="str">
        <f>IF('秋記録会 '!J90="","",'秋記録会 '!J90)</f>
        <v/>
      </c>
      <c r="G43" s="98" t="str">
        <f>IF('秋記録会 '!K90="","",'秋記録会 '!K90)</f>
        <v/>
      </c>
      <c r="H43" s="98" t="str">
        <f>IF('秋記録会 '!L90="","",'秋記録会 '!L90)</f>
        <v/>
      </c>
      <c r="I43" s="98" t="str">
        <f>IF('秋記録会 '!M90="","",'秋記録会 '!M90)</f>
        <v/>
      </c>
      <c r="J43" s="98" t="str">
        <f>IF('秋記録会 '!N90="","",'秋記録会 '!N90)</f>
        <v/>
      </c>
      <c r="K43" s="98" t="str">
        <f>IF('秋記録会 '!O90="","",'秋記録会 '!O90)</f>
        <v/>
      </c>
      <c r="L43" s="1" t="s">
        <v>73</v>
      </c>
      <c r="M43" s="98" t="str">
        <f>IF('秋記録会 '!Q90="","",'秋記録会 '!Q90)</f>
        <v/>
      </c>
      <c r="N43" s="1" t="s">
        <v>74</v>
      </c>
      <c r="O43" s="98" t="str">
        <f>IF('秋記録会 '!S90="","",'秋記録会 '!S90)</f>
        <v/>
      </c>
    </row>
    <row r="44" spans="1:15">
      <c r="A44" s="98" t="e">
        <f>IF(#REF!="","",#REF!)</f>
        <v>#REF!</v>
      </c>
      <c r="B44" s="98" t="str">
        <f>IF('秋記録会 '!F91="","",'秋記録会 '!F91)</f>
        <v/>
      </c>
      <c r="C44" s="98" t="str">
        <f>IF('秋記録会 '!G91="","",'秋記録会 '!G91)</f>
        <v/>
      </c>
      <c r="D44" s="98" t="str">
        <f>IF('秋記録会 '!H91="","",'秋記録会 '!H91)</f>
        <v/>
      </c>
      <c r="E44" s="98" t="str">
        <f>IF('秋記録会 '!I91="","",'秋記録会 '!I91)</f>
        <v/>
      </c>
      <c r="F44" s="98" t="str">
        <f>IF('秋記録会 '!J91="","",'秋記録会 '!J91)</f>
        <v/>
      </c>
      <c r="G44" s="98" t="str">
        <f>IF('秋記録会 '!K91="","",'秋記録会 '!K91)</f>
        <v/>
      </c>
      <c r="H44" s="98" t="str">
        <f>IF('秋記録会 '!L91="","",'秋記録会 '!L91)</f>
        <v/>
      </c>
      <c r="I44" s="98" t="str">
        <f>IF('秋記録会 '!M91="","",'秋記録会 '!M91)</f>
        <v/>
      </c>
      <c r="J44" s="98" t="str">
        <f>IF('秋記録会 '!N91="","",'秋記録会 '!N91)</f>
        <v/>
      </c>
      <c r="K44" s="98" t="str">
        <f>IF('秋記録会 '!O91="","",'秋記録会 '!O91)</f>
        <v/>
      </c>
      <c r="L44" s="1" t="s">
        <v>73</v>
      </c>
      <c r="M44" s="98" t="str">
        <f>IF('秋記録会 '!Q91="","",'秋記録会 '!Q91)</f>
        <v/>
      </c>
      <c r="N44" s="1" t="s">
        <v>74</v>
      </c>
      <c r="O44" s="98" t="str">
        <f>IF('秋記録会 '!S91="","",'秋記録会 '!S91)</f>
        <v/>
      </c>
    </row>
    <row r="45" spans="1:15">
      <c r="A45" s="98" t="e">
        <f>IF(#REF!="","",#REF!)</f>
        <v>#REF!</v>
      </c>
      <c r="B45" s="98" t="str">
        <f>IF('秋記録会 '!F92="","",'秋記録会 '!F92)</f>
        <v/>
      </c>
      <c r="C45" s="98" t="str">
        <f>IF('秋記録会 '!G92="","",'秋記録会 '!G92)</f>
        <v/>
      </c>
      <c r="D45" s="98" t="str">
        <f>IF('秋記録会 '!H92="","",'秋記録会 '!H92)</f>
        <v/>
      </c>
      <c r="E45" s="98" t="str">
        <f>IF('秋記録会 '!I92="","",'秋記録会 '!I92)</f>
        <v/>
      </c>
      <c r="F45" s="98" t="str">
        <f>IF('秋記録会 '!J92="","",'秋記録会 '!J92)</f>
        <v/>
      </c>
      <c r="G45" s="98" t="str">
        <f>IF('秋記録会 '!K92="","",'秋記録会 '!K92)</f>
        <v/>
      </c>
      <c r="H45" s="98" t="str">
        <f>IF('秋記録会 '!L92="","",'秋記録会 '!L92)</f>
        <v/>
      </c>
      <c r="I45" s="98" t="str">
        <f>IF('秋記録会 '!M92="","",'秋記録会 '!M92)</f>
        <v/>
      </c>
      <c r="J45" s="98" t="str">
        <f>IF('秋記録会 '!N92="","",'秋記録会 '!N92)</f>
        <v/>
      </c>
      <c r="K45" s="98" t="str">
        <f>IF('秋記録会 '!O92="","",'秋記録会 '!O92)</f>
        <v/>
      </c>
      <c r="L45" s="1" t="s">
        <v>73</v>
      </c>
      <c r="M45" s="98" t="str">
        <f>IF('秋記録会 '!Q92="","",'秋記録会 '!Q92)</f>
        <v/>
      </c>
      <c r="N45" s="1" t="s">
        <v>74</v>
      </c>
      <c r="O45" s="98" t="str">
        <f>IF('秋記録会 '!S92="","",'秋記録会 '!S92)</f>
        <v/>
      </c>
    </row>
    <row r="46" spans="1:15">
      <c r="A46" s="98" t="e">
        <f>IF(#REF!="","",#REF!)</f>
        <v>#REF!</v>
      </c>
      <c r="B46" s="98" t="str">
        <f>IF('秋記録会 '!F93="","",'秋記録会 '!F93)</f>
        <v/>
      </c>
      <c r="C46" s="98" t="str">
        <f>IF('秋記録会 '!G93="","",'秋記録会 '!G93)</f>
        <v/>
      </c>
      <c r="D46" s="98" t="str">
        <f>IF('秋記録会 '!H93="","",'秋記録会 '!H93)</f>
        <v/>
      </c>
      <c r="E46" s="98" t="str">
        <f>IF('秋記録会 '!I93="","",'秋記録会 '!I93)</f>
        <v/>
      </c>
      <c r="F46" s="98" t="str">
        <f>IF('秋記録会 '!J93="","",'秋記録会 '!J93)</f>
        <v/>
      </c>
      <c r="G46" s="98" t="str">
        <f>IF('秋記録会 '!K93="","",'秋記録会 '!K93)</f>
        <v/>
      </c>
      <c r="H46" s="98" t="str">
        <f>IF('秋記録会 '!L93="","",'秋記録会 '!L93)</f>
        <v/>
      </c>
      <c r="I46" s="98" t="str">
        <f>IF('秋記録会 '!M93="","",'秋記録会 '!M93)</f>
        <v/>
      </c>
      <c r="J46" s="98" t="str">
        <f>IF('秋記録会 '!N93="","",'秋記録会 '!N93)</f>
        <v/>
      </c>
      <c r="K46" s="98" t="str">
        <f>IF('秋記録会 '!O93="","",'秋記録会 '!O93)</f>
        <v/>
      </c>
      <c r="L46" s="1" t="s">
        <v>73</v>
      </c>
      <c r="M46" s="98" t="str">
        <f>IF('秋記録会 '!Q93="","",'秋記録会 '!Q93)</f>
        <v/>
      </c>
      <c r="N46" s="1" t="s">
        <v>74</v>
      </c>
      <c r="O46" s="98" t="str">
        <f>IF('秋記録会 '!S93="","",'秋記録会 '!S93)</f>
        <v/>
      </c>
    </row>
    <row r="47" spans="1:15">
      <c r="A47" s="98" t="e">
        <f>IF(#REF!="","",#REF!)</f>
        <v>#REF!</v>
      </c>
      <c r="B47" s="98" t="str">
        <f>IF('秋記録会 '!F94="","",'秋記録会 '!F94)</f>
        <v/>
      </c>
      <c r="C47" s="98" t="str">
        <f>IF('秋記録会 '!G94="","",'秋記録会 '!G94)</f>
        <v/>
      </c>
      <c r="D47" s="98" t="str">
        <f>IF('秋記録会 '!H94="","",'秋記録会 '!H94)</f>
        <v/>
      </c>
      <c r="E47" s="98" t="str">
        <f>IF('秋記録会 '!I94="","",'秋記録会 '!I94)</f>
        <v/>
      </c>
      <c r="F47" s="98" t="str">
        <f>IF('秋記録会 '!J94="","",'秋記録会 '!J94)</f>
        <v/>
      </c>
      <c r="G47" s="98" t="str">
        <f>IF('秋記録会 '!K94="","",'秋記録会 '!K94)</f>
        <v/>
      </c>
      <c r="H47" s="98" t="str">
        <f>IF('秋記録会 '!L94="","",'秋記録会 '!L94)</f>
        <v/>
      </c>
      <c r="I47" s="98" t="str">
        <f>IF('秋記録会 '!M94="","",'秋記録会 '!M94)</f>
        <v/>
      </c>
      <c r="J47" s="98" t="str">
        <f>IF('秋記録会 '!N94="","",'秋記録会 '!N94)</f>
        <v/>
      </c>
      <c r="K47" s="98" t="str">
        <f>IF('秋記録会 '!O94="","",'秋記録会 '!O94)</f>
        <v/>
      </c>
      <c r="L47" s="1" t="s">
        <v>73</v>
      </c>
      <c r="M47" s="98" t="str">
        <f>IF('秋記録会 '!Q94="","",'秋記録会 '!Q94)</f>
        <v/>
      </c>
      <c r="N47" s="1" t="s">
        <v>74</v>
      </c>
      <c r="O47" s="98" t="str">
        <f>IF('秋記録会 '!S94="","",'秋記録会 '!S94)</f>
        <v/>
      </c>
    </row>
    <row r="48" spans="1:15">
      <c r="A48" s="98" t="e">
        <f>IF(#REF!="","",#REF!)</f>
        <v>#REF!</v>
      </c>
      <c r="B48" s="98" t="str">
        <f>IF('秋記録会 '!F95="","",'秋記録会 '!F95)</f>
        <v/>
      </c>
      <c r="C48" s="98" t="str">
        <f>IF('秋記録会 '!G95="","",'秋記録会 '!G95)</f>
        <v/>
      </c>
      <c r="D48" s="98" t="str">
        <f>IF('秋記録会 '!H95="","",'秋記録会 '!H95)</f>
        <v/>
      </c>
      <c r="E48" s="98" t="str">
        <f>IF('秋記録会 '!I95="","",'秋記録会 '!I95)</f>
        <v/>
      </c>
      <c r="F48" s="98" t="str">
        <f>IF('秋記録会 '!J95="","",'秋記録会 '!J95)</f>
        <v/>
      </c>
      <c r="G48" s="98" t="str">
        <f>IF('秋記録会 '!K95="","",'秋記録会 '!K95)</f>
        <v/>
      </c>
      <c r="H48" s="98" t="str">
        <f>IF('秋記録会 '!L95="","",'秋記録会 '!L95)</f>
        <v/>
      </c>
      <c r="I48" s="98" t="str">
        <f>IF('秋記録会 '!M95="","",'秋記録会 '!M95)</f>
        <v/>
      </c>
      <c r="J48" s="98" t="str">
        <f>IF('秋記録会 '!N95="","",'秋記録会 '!N95)</f>
        <v/>
      </c>
      <c r="K48" s="98" t="str">
        <f>IF('秋記録会 '!O95="","",'秋記録会 '!O95)</f>
        <v/>
      </c>
      <c r="L48" s="1" t="s">
        <v>73</v>
      </c>
      <c r="M48" s="98" t="str">
        <f>IF('秋記録会 '!Q95="","",'秋記録会 '!Q95)</f>
        <v/>
      </c>
      <c r="N48" s="1" t="s">
        <v>74</v>
      </c>
      <c r="O48" s="98" t="str">
        <f>IF('秋記録会 '!S95="","",'秋記録会 '!S95)</f>
        <v/>
      </c>
    </row>
    <row r="49" spans="1:15">
      <c r="A49" s="98" t="e">
        <f>IF(#REF!="","",#REF!)</f>
        <v>#REF!</v>
      </c>
      <c r="B49" s="98" t="str">
        <f>IF('秋記録会 '!F96="","",'秋記録会 '!F96)</f>
        <v/>
      </c>
      <c r="C49" s="98" t="str">
        <f>IF('秋記録会 '!G96="","",'秋記録会 '!G96)</f>
        <v/>
      </c>
      <c r="D49" s="98" t="str">
        <f>IF('秋記録会 '!H96="","",'秋記録会 '!H96)</f>
        <v/>
      </c>
      <c r="E49" s="98" t="str">
        <f>IF('秋記録会 '!I96="","",'秋記録会 '!I96)</f>
        <v/>
      </c>
      <c r="F49" s="98" t="str">
        <f>IF('秋記録会 '!J96="","",'秋記録会 '!J96)</f>
        <v/>
      </c>
      <c r="G49" s="98" t="str">
        <f>IF('秋記録会 '!K96="","",'秋記録会 '!K96)</f>
        <v/>
      </c>
      <c r="H49" s="98" t="str">
        <f>IF('秋記録会 '!L96="","",'秋記録会 '!L96)</f>
        <v/>
      </c>
      <c r="I49" s="98" t="str">
        <f>IF('秋記録会 '!M96="","",'秋記録会 '!M96)</f>
        <v/>
      </c>
      <c r="J49" s="98" t="str">
        <f>IF('秋記録会 '!N96="","",'秋記録会 '!N96)</f>
        <v/>
      </c>
      <c r="K49" s="98" t="str">
        <f>IF('秋記録会 '!O96="","",'秋記録会 '!O96)</f>
        <v/>
      </c>
      <c r="L49" s="1" t="s">
        <v>73</v>
      </c>
      <c r="M49" s="98" t="str">
        <f>IF('秋記録会 '!Q96="","",'秋記録会 '!Q96)</f>
        <v/>
      </c>
      <c r="N49" s="1" t="s">
        <v>74</v>
      </c>
      <c r="O49" s="98" t="str">
        <f>IF('秋記録会 '!S96="","",'秋記録会 '!S96)</f>
        <v/>
      </c>
    </row>
    <row r="50" spans="1:15">
      <c r="A50" s="98" t="e">
        <f>IF(#REF!="","",#REF!)</f>
        <v>#REF!</v>
      </c>
      <c r="B50" s="98" t="str">
        <f>IF('秋記録会 '!F97="","",'秋記録会 '!F97)</f>
        <v/>
      </c>
      <c r="C50" s="98" t="str">
        <f>IF('秋記録会 '!G97="","",'秋記録会 '!G97)</f>
        <v/>
      </c>
      <c r="D50" s="98" t="str">
        <f>IF('秋記録会 '!H97="","",'秋記録会 '!H97)</f>
        <v/>
      </c>
      <c r="E50" s="98" t="str">
        <f>IF('秋記録会 '!I97="","",'秋記録会 '!I97)</f>
        <v/>
      </c>
      <c r="F50" s="98" t="str">
        <f>IF('秋記録会 '!J97="","",'秋記録会 '!J97)</f>
        <v/>
      </c>
      <c r="G50" s="98" t="str">
        <f>IF('秋記録会 '!K97="","",'秋記録会 '!K97)</f>
        <v/>
      </c>
      <c r="H50" s="98" t="str">
        <f>IF('秋記録会 '!L97="","",'秋記録会 '!L97)</f>
        <v/>
      </c>
      <c r="I50" s="98" t="str">
        <f>IF('秋記録会 '!M97="","",'秋記録会 '!M97)</f>
        <v/>
      </c>
      <c r="J50" s="98" t="str">
        <f>IF('秋記録会 '!N97="","",'秋記録会 '!N97)</f>
        <v/>
      </c>
      <c r="K50" s="98" t="str">
        <f>IF('秋記録会 '!O97="","",'秋記録会 '!O97)</f>
        <v/>
      </c>
      <c r="L50" s="1" t="s">
        <v>73</v>
      </c>
      <c r="M50" s="98" t="str">
        <f>IF('秋記録会 '!Q97="","",'秋記録会 '!Q97)</f>
        <v/>
      </c>
      <c r="N50" s="1" t="s">
        <v>74</v>
      </c>
      <c r="O50" s="98" t="str">
        <f>IF('秋記録会 '!S97="","",'秋記録会 '!S97)</f>
        <v/>
      </c>
    </row>
    <row r="51" spans="1:15">
      <c r="A51" s="98" t="e">
        <f>IF(#REF!="","",#REF!)</f>
        <v>#REF!</v>
      </c>
      <c r="B51" s="98" t="str">
        <f>IF('秋記録会 '!F98="","",'秋記録会 '!F98)</f>
        <v/>
      </c>
      <c r="C51" s="98" t="str">
        <f>IF('秋記録会 '!G98="","",'秋記録会 '!G98)</f>
        <v/>
      </c>
      <c r="D51" s="98" t="str">
        <f>IF('秋記録会 '!H98="","",'秋記録会 '!H98)</f>
        <v/>
      </c>
      <c r="E51" s="98" t="str">
        <f>IF('秋記録会 '!I98="","",'秋記録会 '!I98)</f>
        <v/>
      </c>
      <c r="F51" s="98" t="str">
        <f>IF('秋記録会 '!J98="","",'秋記録会 '!J98)</f>
        <v/>
      </c>
      <c r="G51" s="98" t="str">
        <f>IF('秋記録会 '!K98="","",'秋記録会 '!K98)</f>
        <v/>
      </c>
      <c r="H51" s="98" t="str">
        <f>IF('秋記録会 '!L98="","",'秋記録会 '!L98)</f>
        <v/>
      </c>
      <c r="I51" s="98" t="str">
        <f>IF('秋記録会 '!M98="","",'秋記録会 '!M98)</f>
        <v/>
      </c>
      <c r="J51" s="98" t="str">
        <f>IF('秋記録会 '!N98="","",'秋記録会 '!N98)</f>
        <v/>
      </c>
      <c r="K51" s="98" t="str">
        <f>IF('秋記録会 '!O98="","",'秋記録会 '!O98)</f>
        <v/>
      </c>
      <c r="L51" s="1" t="s">
        <v>73</v>
      </c>
      <c r="M51" s="98" t="str">
        <f>IF('秋記録会 '!Q98="","",'秋記録会 '!Q98)</f>
        <v/>
      </c>
      <c r="N51" s="1" t="s">
        <v>74</v>
      </c>
      <c r="O51" s="98" t="str">
        <f>IF('秋記録会 '!S98="","",'秋記録会 '!S98)</f>
        <v/>
      </c>
    </row>
    <row r="52" spans="1:15">
      <c r="A52" s="98" t="e">
        <f>IF(#REF!="","",#REF!)</f>
        <v>#REF!</v>
      </c>
      <c r="B52" s="98" t="str">
        <f>IF('秋記録会 '!F99="","",'秋記録会 '!F99)</f>
        <v/>
      </c>
      <c r="C52" s="98" t="str">
        <f>IF('秋記録会 '!G99="","",'秋記録会 '!G99)</f>
        <v/>
      </c>
      <c r="D52" s="98" t="str">
        <f>IF('秋記録会 '!H99="","",'秋記録会 '!H99)</f>
        <v/>
      </c>
      <c r="E52" s="98" t="str">
        <f>IF('秋記録会 '!I99="","",'秋記録会 '!I99)</f>
        <v/>
      </c>
      <c r="F52" s="98" t="str">
        <f>IF('秋記録会 '!J99="","",'秋記録会 '!J99)</f>
        <v/>
      </c>
      <c r="G52" s="98" t="str">
        <f>IF('秋記録会 '!K99="","",'秋記録会 '!K99)</f>
        <v/>
      </c>
      <c r="H52" s="98" t="str">
        <f>IF('秋記録会 '!L99="","",'秋記録会 '!L99)</f>
        <v/>
      </c>
      <c r="I52" s="98" t="str">
        <f>IF('秋記録会 '!M99="","",'秋記録会 '!M99)</f>
        <v/>
      </c>
      <c r="J52" s="98" t="str">
        <f>IF('秋記録会 '!N99="","",'秋記録会 '!N99)</f>
        <v/>
      </c>
      <c r="K52" s="98" t="str">
        <f>IF('秋記録会 '!O99="","",'秋記録会 '!O99)</f>
        <v/>
      </c>
      <c r="L52" s="1" t="s">
        <v>73</v>
      </c>
      <c r="M52" s="98" t="str">
        <f>IF('秋記録会 '!Q99="","",'秋記録会 '!Q99)</f>
        <v/>
      </c>
      <c r="N52" s="1" t="s">
        <v>74</v>
      </c>
      <c r="O52" s="98" t="str">
        <f>IF('秋記録会 '!S99="","",'秋記録会 '!S99)</f>
        <v/>
      </c>
    </row>
    <row r="53" spans="1:15">
      <c r="A53" s="98" t="e">
        <f>IF(#REF!="","",#REF!)</f>
        <v>#REF!</v>
      </c>
      <c r="B53" s="98" t="str">
        <f>IF('秋記録会 '!F100="","",'秋記録会 '!F100)</f>
        <v/>
      </c>
      <c r="C53" s="98" t="str">
        <f>IF('秋記録会 '!G100="","",'秋記録会 '!G100)</f>
        <v/>
      </c>
      <c r="D53" s="98" t="str">
        <f>IF('秋記録会 '!H100="","",'秋記録会 '!H100)</f>
        <v/>
      </c>
      <c r="E53" s="98" t="str">
        <f>IF('秋記録会 '!I100="","",'秋記録会 '!I100)</f>
        <v/>
      </c>
      <c r="F53" s="98" t="str">
        <f>IF('秋記録会 '!J100="","",'秋記録会 '!J100)</f>
        <v/>
      </c>
      <c r="G53" s="98" t="str">
        <f>IF('秋記録会 '!K100="","",'秋記録会 '!K100)</f>
        <v/>
      </c>
      <c r="H53" s="98" t="str">
        <f>IF('秋記録会 '!L100="","",'秋記録会 '!L100)</f>
        <v/>
      </c>
      <c r="I53" s="98" t="str">
        <f>IF('秋記録会 '!M100="","",'秋記録会 '!M100)</f>
        <v/>
      </c>
      <c r="J53" s="98" t="str">
        <f>IF('秋記録会 '!N100="","",'秋記録会 '!N100)</f>
        <v/>
      </c>
      <c r="K53" s="98" t="str">
        <f>IF('秋記録会 '!O100="","",'秋記録会 '!O100)</f>
        <v/>
      </c>
      <c r="L53" s="1" t="s">
        <v>73</v>
      </c>
      <c r="M53" s="98" t="str">
        <f>IF('秋記録会 '!Q100="","",'秋記録会 '!Q100)</f>
        <v/>
      </c>
      <c r="N53" s="1" t="s">
        <v>74</v>
      </c>
      <c r="O53" s="98" t="str">
        <f>IF('秋記録会 '!S100="","",'秋記録会 '!S100)</f>
        <v/>
      </c>
    </row>
    <row r="54" spans="1:15">
      <c r="A54" s="98" t="e">
        <f>IF(#REF!="","",#REF!)</f>
        <v>#REF!</v>
      </c>
      <c r="B54" s="98" t="str">
        <f>IF('秋記録会 '!F101="","",'秋記録会 '!F101)</f>
        <v/>
      </c>
      <c r="C54" s="98" t="str">
        <f>IF('秋記録会 '!G101="","",'秋記録会 '!G101)</f>
        <v/>
      </c>
      <c r="D54" s="98" t="str">
        <f>IF('秋記録会 '!H101="","",'秋記録会 '!H101)</f>
        <v/>
      </c>
      <c r="E54" s="98" t="str">
        <f>IF('秋記録会 '!I101="","",'秋記録会 '!I101)</f>
        <v/>
      </c>
      <c r="F54" s="98" t="str">
        <f>IF('秋記録会 '!J101="","",'秋記録会 '!J101)</f>
        <v/>
      </c>
      <c r="G54" s="98" t="str">
        <f>IF('秋記録会 '!K101="","",'秋記録会 '!K101)</f>
        <v/>
      </c>
      <c r="H54" s="98" t="str">
        <f>IF('秋記録会 '!L101="","",'秋記録会 '!L101)</f>
        <v/>
      </c>
      <c r="I54" s="98" t="str">
        <f>IF('秋記録会 '!M101="","",'秋記録会 '!M101)</f>
        <v/>
      </c>
      <c r="J54" s="98" t="str">
        <f>IF('秋記録会 '!N101="","",'秋記録会 '!N101)</f>
        <v/>
      </c>
      <c r="K54" s="98" t="str">
        <f>IF('秋記録会 '!O101="","",'秋記録会 '!O101)</f>
        <v/>
      </c>
      <c r="L54" s="1" t="s">
        <v>73</v>
      </c>
      <c r="M54" s="98" t="str">
        <f>IF('秋記録会 '!Q101="","",'秋記録会 '!Q101)</f>
        <v/>
      </c>
      <c r="N54" s="1" t="s">
        <v>74</v>
      </c>
      <c r="O54" s="98" t="str">
        <f>IF('秋記録会 '!S101="","",'秋記録会 '!S101)</f>
        <v/>
      </c>
    </row>
    <row r="55" spans="1:15">
      <c r="A55" s="98" t="e">
        <f>IF(#REF!="","",#REF!)</f>
        <v>#REF!</v>
      </c>
      <c r="B55" s="98" t="str">
        <f>IF('秋記録会 '!F102="","",'秋記録会 '!F102)</f>
        <v/>
      </c>
      <c r="C55" s="98" t="str">
        <f>IF('秋記録会 '!G102="","",'秋記録会 '!G102)</f>
        <v/>
      </c>
      <c r="D55" s="98" t="str">
        <f>IF('秋記録会 '!H102="","",'秋記録会 '!H102)</f>
        <v/>
      </c>
      <c r="E55" s="98" t="str">
        <f>IF('秋記録会 '!I102="","",'秋記録会 '!I102)</f>
        <v/>
      </c>
      <c r="F55" s="98" t="str">
        <f>IF('秋記録会 '!J102="","",'秋記録会 '!J102)</f>
        <v/>
      </c>
      <c r="G55" s="98" t="str">
        <f>IF('秋記録会 '!K102="","",'秋記録会 '!K102)</f>
        <v/>
      </c>
      <c r="H55" s="98" t="str">
        <f>IF('秋記録会 '!L102="","",'秋記録会 '!L102)</f>
        <v/>
      </c>
      <c r="I55" s="98" t="str">
        <f>IF('秋記録会 '!M102="","",'秋記録会 '!M102)</f>
        <v/>
      </c>
      <c r="J55" s="98" t="str">
        <f>IF('秋記録会 '!N102="","",'秋記録会 '!N102)</f>
        <v/>
      </c>
      <c r="K55" s="98" t="str">
        <f>IF('秋記録会 '!O102="","",'秋記録会 '!O102)</f>
        <v/>
      </c>
      <c r="L55" s="1" t="s">
        <v>73</v>
      </c>
      <c r="M55" s="98" t="str">
        <f>IF('秋記録会 '!Q102="","",'秋記録会 '!Q102)</f>
        <v/>
      </c>
      <c r="N55" s="1" t="s">
        <v>74</v>
      </c>
      <c r="O55" s="98" t="str">
        <f>IF('秋記録会 '!S102="","",'秋記録会 '!S102)</f>
        <v/>
      </c>
    </row>
    <row r="56" spans="1:15">
      <c r="A56" s="98" t="e">
        <f>IF(#REF!="","",#REF!)</f>
        <v>#REF!</v>
      </c>
      <c r="B56" s="98" t="str">
        <f>IF('秋記録会 '!F103="","",'秋記録会 '!F103)</f>
        <v/>
      </c>
      <c r="C56" s="98" t="str">
        <f>IF('秋記録会 '!G103="","",'秋記録会 '!G103)</f>
        <v/>
      </c>
      <c r="D56" s="98" t="str">
        <f>IF('秋記録会 '!H103="","",'秋記録会 '!H103)</f>
        <v/>
      </c>
      <c r="E56" s="98" t="str">
        <f>IF('秋記録会 '!I103="","",'秋記録会 '!I103)</f>
        <v/>
      </c>
      <c r="F56" s="98" t="str">
        <f>IF('秋記録会 '!J103="","",'秋記録会 '!J103)</f>
        <v/>
      </c>
      <c r="G56" s="98" t="str">
        <f>IF('秋記録会 '!K103="","",'秋記録会 '!K103)</f>
        <v/>
      </c>
      <c r="H56" s="98" t="str">
        <f>IF('秋記録会 '!L103="","",'秋記録会 '!L103)</f>
        <v/>
      </c>
      <c r="I56" s="98" t="str">
        <f>IF('秋記録会 '!M103="","",'秋記録会 '!M103)</f>
        <v/>
      </c>
      <c r="J56" s="98" t="str">
        <f>IF('秋記録会 '!N103="","",'秋記録会 '!N103)</f>
        <v/>
      </c>
      <c r="K56" s="98" t="str">
        <f>IF('秋記録会 '!O103="","",'秋記録会 '!O103)</f>
        <v/>
      </c>
      <c r="L56" s="1" t="s">
        <v>73</v>
      </c>
      <c r="M56" s="98" t="str">
        <f>IF('秋記録会 '!Q103="","",'秋記録会 '!Q103)</f>
        <v/>
      </c>
      <c r="N56" s="1" t="s">
        <v>74</v>
      </c>
      <c r="O56" s="98" t="str">
        <f>IF('秋記録会 '!S103="","",'秋記録会 '!S103)</f>
        <v/>
      </c>
    </row>
    <row r="57" spans="1:15">
      <c r="A57" s="98" t="e">
        <f>IF(#REF!="","",#REF!)</f>
        <v>#REF!</v>
      </c>
      <c r="B57" s="98" t="str">
        <f>IF('秋記録会 '!F104="","",'秋記録会 '!F104)</f>
        <v/>
      </c>
      <c r="C57" s="98" t="str">
        <f>IF('秋記録会 '!G104="","",'秋記録会 '!G104)</f>
        <v/>
      </c>
      <c r="D57" s="98" t="str">
        <f>IF('秋記録会 '!H104="","",'秋記録会 '!H104)</f>
        <v/>
      </c>
      <c r="E57" s="98" t="str">
        <f>IF('秋記録会 '!I104="","",'秋記録会 '!I104)</f>
        <v/>
      </c>
      <c r="F57" s="98" t="str">
        <f>IF('秋記録会 '!J104="","",'秋記録会 '!J104)</f>
        <v/>
      </c>
      <c r="G57" s="98" t="str">
        <f>IF('秋記録会 '!K104="","",'秋記録会 '!K104)</f>
        <v/>
      </c>
      <c r="H57" s="98" t="str">
        <f>IF('秋記録会 '!L104="","",'秋記録会 '!L104)</f>
        <v/>
      </c>
      <c r="I57" s="98" t="str">
        <f>IF('秋記録会 '!M104="","",'秋記録会 '!M104)</f>
        <v/>
      </c>
      <c r="J57" s="98" t="str">
        <f>IF('秋記録会 '!N104="","",'秋記録会 '!N104)</f>
        <v/>
      </c>
      <c r="K57" s="98" t="str">
        <f>IF('秋記録会 '!O104="","",'秋記録会 '!O104)</f>
        <v/>
      </c>
      <c r="L57" s="1" t="s">
        <v>73</v>
      </c>
      <c r="M57" s="98" t="str">
        <f>IF('秋記録会 '!Q104="","",'秋記録会 '!Q104)</f>
        <v/>
      </c>
      <c r="N57" s="1" t="s">
        <v>74</v>
      </c>
      <c r="O57" s="98" t="str">
        <f>IF('秋記録会 '!S104="","",'秋記録会 '!S104)</f>
        <v/>
      </c>
    </row>
    <row r="58" spans="1:15">
      <c r="A58" s="98" t="e">
        <f>IF(#REF!="","",#REF!)</f>
        <v>#REF!</v>
      </c>
      <c r="B58" s="98" t="str">
        <f>IF('秋記録会 '!F105="","",'秋記録会 '!F105)</f>
        <v/>
      </c>
      <c r="C58" s="98" t="str">
        <f>IF('秋記録会 '!G105="","",'秋記録会 '!G105)</f>
        <v/>
      </c>
      <c r="D58" s="98" t="str">
        <f>IF('秋記録会 '!H105="","",'秋記録会 '!H105)</f>
        <v/>
      </c>
      <c r="E58" s="98" t="str">
        <f>IF('秋記録会 '!I105="","",'秋記録会 '!I105)</f>
        <v/>
      </c>
      <c r="F58" s="98" t="str">
        <f>IF('秋記録会 '!J105="","",'秋記録会 '!J105)</f>
        <v/>
      </c>
      <c r="G58" s="98" t="str">
        <f>IF('秋記録会 '!K105="","",'秋記録会 '!K105)</f>
        <v/>
      </c>
      <c r="H58" s="98" t="str">
        <f>IF('秋記録会 '!L105="","",'秋記録会 '!L105)</f>
        <v/>
      </c>
      <c r="I58" s="98" t="str">
        <f>IF('秋記録会 '!M105="","",'秋記録会 '!M105)</f>
        <v/>
      </c>
      <c r="J58" s="98" t="str">
        <f>IF('秋記録会 '!N105="","",'秋記録会 '!N105)</f>
        <v/>
      </c>
      <c r="K58" s="98" t="str">
        <f>IF('秋記録会 '!O105="","",'秋記録会 '!O105)</f>
        <v/>
      </c>
      <c r="L58" s="1" t="s">
        <v>73</v>
      </c>
      <c r="M58" s="98" t="str">
        <f>IF('秋記録会 '!Q105="","",'秋記録会 '!Q105)</f>
        <v/>
      </c>
      <c r="N58" s="1" t="s">
        <v>74</v>
      </c>
      <c r="O58" s="98" t="str">
        <f>IF('秋記録会 '!S105="","",'秋記録会 '!S105)</f>
        <v/>
      </c>
    </row>
    <row r="59" spans="1:15">
      <c r="A59" s="98" t="e">
        <f>IF(#REF!="","",#REF!)</f>
        <v>#REF!</v>
      </c>
      <c r="B59" s="98" t="str">
        <f>IF('秋記録会 '!F106="","",'秋記録会 '!F106)</f>
        <v/>
      </c>
      <c r="C59" s="98" t="str">
        <f>IF('秋記録会 '!G106="","",'秋記録会 '!G106)</f>
        <v/>
      </c>
      <c r="D59" s="98" t="str">
        <f>IF('秋記録会 '!H106="","",'秋記録会 '!H106)</f>
        <v/>
      </c>
      <c r="E59" s="98" t="str">
        <f>IF('秋記録会 '!I106="","",'秋記録会 '!I106)</f>
        <v/>
      </c>
      <c r="F59" s="98" t="str">
        <f>IF('秋記録会 '!J106="","",'秋記録会 '!J106)</f>
        <v/>
      </c>
      <c r="G59" s="98" t="str">
        <f>IF('秋記録会 '!K106="","",'秋記録会 '!K106)</f>
        <v/>
      </c>
      <c r="H59" s="98" t="str">
        <f>IF('秋記録会 '!L106="","",'秋記録会 '!L106)</f>
        <v/>
      </c>
      <c r="I59" s="98" t="str">
        <f>IF('秋記録会 '!M106="","",'秋記録会 '!M106)</f>
        <v/>
      </c>
      <c r="J59" s="98" t="str">
        <f>IF('秋記録会 '!N106="","",'秋記録会 '!N106)</f>
        <v/>
      </c>
      <c r="K59" s="98" t="str">
        <f>IF('秋記録会 '!O106="","",'秋記録会 '!O106)</f>
        <v/>
      </c>
      <c r="L59" s="1" t="s">
        <v>73</v>
      </c>
      <c r="M59" s="98" t="str">
        <f>IF('秋記録会 '!Q106="","",'秋記録会 '!Q106)</f>
        <v/>
      </c>
      <c r="N59" s="1" t="s">
        <v>74</v>
      </c>
      <c r="O59" s="98" t="str">
        <f>IF('秋記録会 '!S106="","",'秋記録会 '!S106)</f>
        <v/>
      </c>
    </row>
    <row r="60" spans="1:15">
      <c r="A60" s="98" t="e">
        <f>IF(#REF!="","",#REF!)</f>
        <v>#REF!</v>
      </c>
      <c r="B60" s="98" t="str">
        <f>IF('秋記録会 '!F107="","",'秋記録会 '!F107)</f>
        <v/>
      </c>
      <c r="C60" s="98" t="str">
        <f>IF('秋記録会 '!G107="","",'秋記録会 '!G107)</f>
        <v/>
      </c>
      <c r="D60" s="98" t="str">
        <f>IF('秋記録会 '!H107="","",'秋記録会 '!H107)</f>
        <v/>
      </c>
      <c r="E60" s="98" t="str">
        <f>IF('秋記録会 '!I107="","",'秋記録会 '!I107)</f>
        <v/>
      </c>
      <c r="F60" s="98" t="str">
        <f>IF('秋記録会 '!J107="","",'秋記録会 '!J107)</f>
        <v/>
      </c>
      <c r="G60" s="98" t="str">
        <f>IF('秋記録会 '!K107="","",'秋記録会 '!K107)</f>
        <v/>
      </c>
      <c r="H60" s="98" t="str">
        <f>IF('秋記録会 '!L107="","",'秋記録会 '!L107)</f>
        <v/>
      </c>
      <c r="I60" s="98" t="str">
        <f>IF('秋記録会 '!M107="","",'秋記録会 '!M107)</f>
        <v/>
      </c>
      <c r="J60" s="98" t="str">
        <f>IF('秋記録会 '!N107="","",'秋記録会 '!N107)</f>
        <v/>
      </c>
      <c r="K60" s="98" t="str">
        <f>IF('秋記録会 '!O107="","",'秋記録会 '!O107)</f>
        <v/>
      </c>
      <c r="L60" s="1" t="s">
        <v>73</v>
      </c>
      <c r="M60" s="98" t="str">
        <f>IF('秋記録会 '!Q107="","",'秋記録会 '!Q107)</f>
        <v/>
      </c>
      <c r="N60" s="1" t="s">
        <v>74</v>
      </c>
      <c r="O60" s="98" t="str">
        <f>IF('秋記録会 '!S107="","",'秋記録会 '!S107)</f>
        <v/>
      </c>
    </row>
    <row r="61" spans="1:15">
      <c r="A61" s="98" t="e">
        <f>IF(#REF!="","",#REF!)</f>
        <v>#REF!</v>
      </c>
      <c r="B61" s="98" t="str">
        <f>IF('秋記録会 '!F108="","",'秋記録会 '!F108)</f>
        <v/>
      </c>
      <c r="C61" s="98" t="str">
        <f>IF('秋記録会 '!G108="","",'秋記録会 '!G108)</f>
        <v/>
      </c>
      <c r="D61" s="98" t="str">
        <f>IF('秋記録会 '!H108="","",'秋記録会 '!H108)</f>
        <v/>
      </c>
      <c r="E61" s="98" t="str">
        <f>IF('秋記録会 '!I108="","",'秋記録会 '!I108)</f>
        <v/>
      </c>
      <c r="F61" s="98" t="str">
        <f>IF('秋記録会 '!J108="","",'秋記録会 '!J108)</f>
        <v/>
      </c>
      <c r="G61" s="98" t="str">
        <f>IF('秋記録会 '!K108="","",'秋記録会 '!K108)</f>
        <v/>
      </c>
      <c r="H61" s="98" t="str">
        <f>IF('秋記録会 '!L108="","",'秋記録会 '!L108)</f>
        <v/>
      </c>
      <c r="I61" s="98" t="str">
        <f>IF('秋記録会 '!M108="","",'秋記録会 '!M108)</f>
        <v/>
      </c>
      <c r="J61" s="98" t="str">
        <f>IF('秋記録会 '!N108="","",'秋記録会 '!N108)</f>
        <v/>
      </c>
      <c r="K61" s="98" t="str">
        <f>IF('秋記録会 '!O108="","",'秋記録会 '!O108)</f>
        <v/>
      </c>
      <c r="L61" s="1" t="s">
        <v>73</v>
      </c>
      <c r="M61" s="98" t="str">
        <f>IF('秋記録会 '!Q108="","",'秋記録会 '!Q108)</f>
        <v/>
      </c>
      <c r="N61" s="1" t="s">
        <v>74</v>
      </c>
      <c r="O61" s="98" t="str">
        <f>IF('秋記録会 '!S108="","",'秋記録会 '!S108)</f>
        <v/>
      </c>
    </row>
    <row r="62" spans="1:15">
      <c r="A62" s="98" t="e">
        <f>IF(#REF!="","",#REF!)</f>
        <v>#REF!</v>
      </c>
      <c r="B62" s="98" t="str">
        <f>IF('秋記録会 '!F109="","",'秋記録会 '!F109)</f>
        <v/>
      </c>
      <c r="C62" s="98" t="str">
        <f>IF('秋記録会 '!G109="","",'秋記録会 '!G109)</f>
        <v/>
      </c>
      <c r="D62" s="98" t="str">
        <f>IF('秋記録会 '!H109="","",'秋記録会 '!H109)</f>
        <v/>
      </c>
      <c r="E62" s="98" t="str">
        <f>IF('秋記録会 '!I109="","",'秋記録会 '!I109)</f>
        <v/>
      </c>
      <c r="F62" s="98" t="str">
        <f>IF('秋記録会 '!J109="","",'秋記録会 '!J109)</f>
        <v/>
      </c>
      <c r="G62" s="98" t="str">
        <f>IF('秋記録会 '!K109="","",'秋記録会 '!K109)</f>
        <v/>
      </c>
      <c r="H62" s="98" t="str">
        <f>IF('秋記録会 '!L109="","",'秋記録会 '!L109)</f>
        <v/>
      </c>
      <c r="I62" s="98" t="str">
        <f>IF('秋記録会 '!M109="","",'秋記録会 '!M109)</f>
        <v/>
      </c>
      <c r="J62" s="98" t="str">
        <f>IF('秋記録会 '!N109="","",'秋記録会 '!N109)</f>
        <v/>
      </c>
      <c r="K62" s="98" t="str">
        <f>IF('秋記録会 '!O109="","",'秋記録会 '!O109)</f>
        <v/>
      </c>
      <c r="L62" s="1" t="s">
        <v>73</v>
      </c>
      <c r="M62" s="98" t="str">
        <f>IF('秋記録会 '!Q109="","",'秋記録会 '!Q109)</f>
        <v/>
      </c>
      <c r="N62" s="1" t="s">
        <v>74</v>
      </c>
      <c r="O62" s="98" t="str">
        <f>IF('秋記録会 '!S109="","",'秋記録会 '!S109)</f>
        <v/>
      </c>
    </row>
    <row r="63" spans="1:15">
      <c r="A63" s="98" t="e">
        <f>IF(#REF!="","",#REF!)</f>
        <v>#REF!</v>
      </c>
      <c r="B63" s="98" t="str">
        <f>IF('秋記録会 '!F125="","",'秋記録会 '!F125)</f>
        <v/>
      </c>
      <c r="C63" s="98" t="str">
        <f>IF('秋記録会 '!G125="","",'秋記録会 '!G125)</f>
        <v/>
      </c>
      <c r="D63" s="98" t="str">
        <f>IF('秋記録会 '!H125="","",'秋記録会 '!H125)</f>
        <v/>
      </c>
      <c r="E63" s="98" t="str">
        <f>IF('秋記録会 '!I125="","",'秋記録会 '!I125)</f>
        <v/>
      </c>
      <c r="F63" s="98" t="str">
        <f>IF('秋記録会 '!J125="","",'秋記録会 '!J125)</f>
        <v/>
      </c>
      <c r="G63" s="98" t="str">
        <f>IF('秋記録会 '!K125="","",'秋記録会 '!K125)</f>
        <v/>
      </c>
      <c r="H63" s="98" t="str">
        <f>IF('秋記録会 '!L125="","",'秋記録会 '!L125)</f>
        <v/>
      </c>
      <c r="I63" s="98" t="str">
        <f>IF('秋記録会 '!M125="","",'秋記録会 '!M125)</f>
        <v/>
      </c>
      <c r="J63" s="98" t="str">
        <f>IF('秋記録会 '!N125="","",'秋記録会 '!N125)</f>
        <v/>
      </c>
      <c r="K63" s="98" t="str">
        <f>IF('秋記録会 '!O125="","",'秋記録会 '!O125)</f>
        <v/>
      </c>
      <c r="L63" s="1" t="s">
        <v>73</v>
      </c>
      <c r="M63" s="98" t="str">
        <f>IF('秋記録会 '!Q125="","",'秋記録会 '!Q125)</f>
        <v/>
      </c>
      <c r="N63" s="1" t="s">
        <v>74</v>
      </c>
      <c r="O63" s="98" t="str">
        <f>IF('秋記録会 '!S125="","",'秋記録会 '!S125)</f>
        <v/>
      </c>
    </row>
    <row r="64" spans="1:15">
      <c r="A64" s="98" t="e">
        <f>IF(#REF!="","",#REF!)</f>
        <v>#REF!</v>
      </c>
      <c r="B64" s="98" t="str">
        <f>IF('秋記録会 '!F126="","",'秋記録会 '!F126)</f>
        <v/>
      </c>
      <c r="C64" s="98" t="str">
        <f>IF('秋記録会 '!G126="","",'秋記録会 '!G126)</f>
        <v/>
      </c>
      <c r="D64" s="98" t="str">
        <f>IF('秋記録会 '!H126="","",'秋記録会 '!H126)</f>
        <v/>
      </c>
      <c r="E64" s="98" t="str">
        <f>IF('秋記録会 '!I126="","",'秋記録会 '!I126)</f>
        <v/>
      </c>
      <c r="F64" s="98" t="str">
        <f>IF('秋記録会 '!J126="","",'秋記録会 '!J126)</f>
        <v/>
      </c>
      <c r="G64" s="98" t="str">
        <f>IF('秋記録会 '!K126="","",'秋記録会 '!K126)</f>
        <v/>
      </c>
      <c r="H64" s="98" t="str">
        <f>IF('秋記録会 '!L126="","",'秋記録会 '!L126)</f>
        <v/>
      </c>
      <c r="I64" s="98" t="str">
        <f>IF('秋記録会 '!M126="","",'秋記録会 '!M126)</f>
        <v/>
      </c>
      <c r="J64" s="98" t="str">
        <f>IF('秋記録会 '!N126="","",'秋記録会 '!N126)</f>
        <v/>
      </c>
      <c r="K64" s="98" t="str">
        <f>IF('秋記録会 '!O126="","",'秋記録会 '!O126)</f>
        <v/>
      </c>
      <c r="L64" s="1" t="s">
        <v>73</v>
      </c>
      <c r="M64" s="98" t="str">
        <f>IF('秋記録会 '!Q126="","",'秋記録会 '!Q126)</f>
        <v/>
      </c>
      <c r="N64" s="1" t="s">
        <v>74</v>
      </c>
      <c r="O64" s="98" t="str">
        <f>IF('秋記録会 '!S126="","",'秋記録会 '!S126)</f>
        <v/>
      </c>
    </row>
    <row r="65" spans="1:15">
      <c r="A65" s="98" t="e">
        <f>IF(#REF!="","",#REF!)</f>
        <v>#REF!</v>
      </c>
      <c r="B65" s="98" t="str">
        <f>IF('秋記録会 '!F127="","",'秋記録会 '!F127)</f>
        <v/>
      </c>
      <c r="C65" s="98" t="str">
        <f>IF('秋記録会 '!G127="","",'秋記録会 '!G127)</f>
        <v/>
      </c>
      <c r="D65" s="98" t="str">
        <f>IF('秋記録会 '!H127="","",'秋記録会 '!H127)</f>
        <v/>
      </c>
      <c r="E65" s="98" t="str">
        <f>IF('秋記録会 '!I127="","",'秋記録会 '!I127)</f>
        <v/>
      </c>
      <c r="F65" s="98" t="str">
        <f>IF('秋記録会 '!J127="","",'秋記録会 '!J127)</f>
        <v/>
      </c>
      <c r="G65" s="98" t="str">
        <f>IF('秋記録会 '!K127="","",'秋記録会 '!K127)</f>
        <v/>
      </c>
      <c r="H65" s="98" t="str">
        <f>IF('秋記録会 '!L127="","",'秋記録会 '!L127)</f>
        <v/>
      </c>
      <c r="I65" s="98" t="str">
        <f>IF('秋記録会 '!M127="","",'秋記録会 '!M127)</f>
        <v/>
      </c>
      <c r="J65" s="98" t="str">
        <f>IF('秋記録会 '!N127="","",'秋記録会 '!N127)</f>
        <v/>
      </c>
      <c r="K65" s="98" t="str">
        <f>IF('秋記録会 '!O127="","",'秋記録会 '!O127)</f>
        <v/>
      </c>
      <c r="L65" s="1" t="s">
        <v>73</v>
      </c>
      <c r="M65" s="98" t="str">
        <f>IF('秋記録会 '!Q127="","",'秋記録会 '!Q127)</f>
        <v/>
      </c>
      <c r="N65" s="1" t="s">
        <v>74</v>
      </c>
      <c r="O65" s="98" t="str">
        <f>IF('秋記録会 '!S127="","",'秋記録会 '!S127)</f>
        <v/>
      </c>
    </row>
    <row r="66" spans="1:15">
      <c r="A66" s="98" t="e">
        <f>IF(#REF!="","",#REF!)</f>
        <v>#REF!</v>
      </c>
      <c r="B66" s="98" t="str">
        <f>IF('秋記録会 '!F128="","",'秋記録会 '!F128)</f>
        <v/>
      </c>
      <c r="C66" s="98" t="str">
        <f>IF('秋記録会 '!G128="","",'秋記録会 '!G128)</f>
        <v/>
      </c>
      <c r="D66" s="98" t="str">
        <f>IF('秋記録会 '!H128="","",'秋記録会 '!H128)</f>
        <v/>
      </c>
      <c r="E66" s="98" t="str">
        <f>IF('秋記録会 '!I128="","",'秋記録会 '!I128)</f>
        <v/>
      </c>
      <c r="F66" s="98" t="str">
        <f>IF('秋記録会 '!J128="","",'秋記録会 '!J128)</f>
        <v/>
      </c>
      <c r="G66" s="98" t="str">
        <f>IF('秋記録会 '!K128="","",'秋記録会 '!K128)</f>
        <v/>
      </c>
      <c r="H66" s="98" t="str">
        <f>IF('秋記録会 '!L128="","",'秋記録会 '!L128)</f>
        <v/>
      </c>
      <c r="I66" s="98" t="str">
        <f>IF('秋記録会 '!M128="","",'秋記録会 '!M128)</f>
        <v/>
      </c>
      <c r="J66" s="98" t="str">
        <f>IF('秋記録会 '!N128="","",'秋記録会 '!N128)</f>
        <v/>
      </c>
      <c r="K66" s="98" t="str">
        <f>IF('秋記録会 '!O128="","",'秋記録会 '!O128)</f>
        <v/>
      </c>
      <c r="L66" s="1" t="s">
        <v>73</v>
      </c>
      <c r="M66" s="98" t="str">
        <f>IF('秋記録会 '!Q128="","",'秋記録会 '!Q128)</f>
        <v/>
      </c>
      <c r="N66" s="1" t="s">
        <v>74</v>
      </c>
      <c r="O66" s="98" t="str">
        <f>IF('秋記録会 '!S128="","",'秋記録会 '!S128)</f>
        <v/>
      </c>
    </row>
    <row r="67" spans="1:15">
      <c r="A67" s="98" t="e">
        <f>IF(#REF!="","",#REF!)</f>
        <v>#REF!</v>
      </c>
      <c r="B67" s="98" t="str">
        <f>IF('秋記録会 '!F129="","",'秋記録会 '!F129)</f>
        <v/>
      </c>
      <c r="C67" s="98" t="str">
        <f>IF('秋記録会 '!G129="","",'秋記録会 '!G129)</f>
        <v/>
      </c>
      <c r="D67" s="98" t="str">
        <f>IF('秋記録会 '!H129="","",'秋記録会 '!H129)</f>
        <v/>
      </c>
      <c r="E67" s="98" t="str">
        <f>IF('秋記録会 '!I129="","",'秋記録会 '!I129)</f>
        <v/>
      </c>
      <c r="F67" s="98" t="str">
        <f>IF('秋記録会 '!J129="","",'秋記録会 '!J129)</f>
        <v/>
      </c>
      <c r="G67" s="98" t="str">
        <f>IF('秋記録会 '!K129="","",'秋記録会 '!K129)</f>
        <v/>
      </c>
      <c r="H67" s="98" t="str">
        <f>IF('秋記録会 '!L129="","",'秋記録会 '!L129)</f>
        <v/>
      </c>
      <c r="I67" s="98" t="str">
        <f>IF('秋記録会 '!M129="","",'秋記録会 '!M129)</f>
        <v/>
      </c>
      <c r="J67" s="98" t="str">
        <f>IF('秋記録会 '!N129="","",'秋記録会 '!N129)</f>
        <v/>
      </c>
      <c r="K67" s="98" t="str">
        <f>IF('秋記録会 '!O129="","",'秋記録会 '!O129)</f>
        <v/>
      </c>
      <c r="L67" s="1" t="s">
        <v>73</v>
      </c>
      <c r="M67" s="98" t="str">
        <f>IF('秋記録会 '!Q129="","",'秋記録会 '!Q129)</f>
        <v/>
      </c>
      <c r="N67" s="1" t="s">
        <v>74</v>
      </c>
      <c r="O67" s="98" t="str">
        <f>IF('秋記録会 '!S129="","",'秋記録会 '!S129)</f>
        <v/>
      </c>
    </row>
    <row r="68" spans="1:15">
      <c r="A68" s="98" t="e">
        <f>IF(#REF!="","",#REF!)</f>
        <v>#REF!</v>
      </c>
      <c r="B68" s="98" t="str">
        <f>IF('秋記録会 '!F130="","",'秋記録会 '!F130)</f>
        <v/>
      </c>
      <c r="C68" s="98" t="str">
        <f>IF('秋記録会 '!G130="","",'秋記録会 '!G130)</f>
        <v/>
      </c>
      <c r="D68" s="98" t="str">
        <f>IF('秋記録会 '!H130="","",'秋記録会 '!H130)</f>
        <v/>
      </c>
      <c r="E68" s="98" t="str">
        <f>IF('秋記録会 '!I130="","",'秋記録会 '!I130)</f>
        <v/>
      </c>
      <c r="F68" s="98" t="str">
        <f>IF('秋記録会 '!J130="","",'秋記録会 '!J130)</f>
        <v/>
      </c>
      <c r="G68" s="98" t="str">
        <f>IF('秋記録会 '!K130="","",'秋記録会 '!K130)</f>
        <v/>
      </c>
      <c r="H68" s="98" t="str">
        <f>IF('秋記録会 '!L130="","",'秋記録会 '!L130)</f>
        <v/>
      </c>
      <c r="I68" s="98" t="str">
        <f>IF('秋記録会 '!M130="","",'秋記録会 '!M130)</f>
        <v/>
      </c>
      <c r="J68" s="98" t="str">
        <f>IF('秋記録会 '!N130="","",'秋記録会 '!N130)</f>
        <v/>
      </c>
      <c r="K68" s="98" t="str">
        <f>IF('秋記録会 '!O130="","",'秋記録会 '!O130)</f>
        <v/>
      </c>
      <c r="L68" s="1" t="s">
        <v>73</v>
      </c>
      <c r="M68" s="98" t="str">
        <f>IF('秋記録会 '!Q130="","",'秋記録会 '!Q130)</f>
        <v/>
      </c>
      <c r="N68" s="1" t="s">
        <v>74</v>
      </c>
      <c r="O68" s="98" t="str">
        <f>IF('秋記録会 '!S130="","",'秋記録会 '!S130)</f>
        <v/>
      </c>
    </row>
    <row r="69" spans="1:15">
      <c r="A69" s="98" t="e">
        <f>IF(#REF!="","",#REF!)</f>
        <v>#REF!</v>
      </c>
      <c r="B69" s="98" t="str">
        <f>IF('秋記録会 '!F131="","",'秋記録会 '!F131)</f>
        <v/>
      </c>
      <c r="C69" s="98" t="str">
        <f>IF('秋記録会 '!G131="","",'秋記録会 '!G131)</f>
        <v/>
      </c>
      <c r="D69" s="98" t="str">
        <f>IF('秋記録会 '!H131="","",'秋記録会 '!H131)</f>
        <v/>
      </c>
      <c r="E69" s="98" t="str">
        <f>IF('秋記録会 '!I131="","",'秋記録会 '!I131)</f>
        <v/>
      </c>
      <c r="F69" s="98" t="str">
        <f>IF('秋記録会 '!J131="","",'秋記録会 '!J131)</f>
        <v/>
      </c>
      <c r="G69" s="98" t="str">
        <f>IF('秋記録会 '!K131="","",'秋記録会 '!K131)</f>
        <v/>
      </c>
      <c r="H69" s="98" t="str">
        <f>IF('秋記録会 '!L131="","",'秋記録会 '!L131)</f>
        <v/>
      </c>
      <c r="I69" s="98" t="str">
        <f>IF('秋記録会 '!M131="","",'秋記録会 '!M131)</f>
        <v/>
      </c>
      <c r="J69" s="98" t="str">
        <f>IF('秋記録会 '!N131="","",'秋記録会 '!N131)</f>
        <v/>
      </c>
      <c r="K69" s="98" t="str">
        <f>IF('秋記録会 '!O131="","",'秋記録会 '!O131)</f>
        <v/>
      </c>
      <c r="L69" s="1" t="s">
        <v>73</v>
      </c>
      <c r="M69" s="98" t="str">
        <f>IF('秋記録会 '!Q131="","",'秋記録会 '!Q131)</f>
        <v/>
      </c>
      <c r="N69" s="1" t="s">
        <v>74</v>
      </c>
      <c r="O69" s="98" t="str">
        <f>IF('秋記録会 '!S131="","",'秋記録会 '!S131)</f>
        <v/>
      </c>
    </row>
    <row r="70" spans="1:15">
      <c r="A70" s="98" t="e">
        <f>IF(#REF!="","",#REF!)</f>
        <v>#REF!</v>
      </c>
      <c r="B70" s="98" t="str">
        <f>IF('秋記録会 '!F132="","",'秋記録会 '!F132)</f>
        <v/>
      </c>
      <c r="C70" s="98" t="str">
        <f>IF('秋記録会 '!G132="","",'秋記録会 '!G132)</f>
        <v/>
      </c>
      <c r="D70" s="98" t="str">
        <f>IF('秋記録会 '!H132="","",'秋記録会 '!H132)</f>
        <v/>
      </c>
      <c r="E70" s="98" t="str">
        <f>IF('秋記録会 '!I132="","",'秋記録会 '!I132)</f>
        <v/>
      </c>
      <c r="F70" s="98" t="str">
        <f>IF('秋記録会 '!J132="","",'秋記録会 '!J132)</f>
        <v/>
      </c>
      <c r="G70" s="98" t="str">
        <f>IF('秋記録会 '!K132="","",'秋記録会 '!K132)</f>
        <v/>
      </c>
      <c r="H70" s="98" t="str">
        <f>IF('秋記録会 '!L132="","",'秋記録会 '!L132)</f>
        <v/>
      </c>
      <c r="I70" s="98" t="str">
        <f>IF('秋記録会 '!M132="","",'秋記録会 '!M132)</f>
        <v/>
      </c>
      <c r="J70" s="98" t="str">
        <f>IF('秋記録会 '!N132="","",'秋記録会 '!N132)</f>
        <v/>
      </c>
      <c r="K70" s="98" t="str">
        <f>IF('秋記録会 '!O132="","",'秋記録会 '!O132)</f>
        <v/>
      </c>
      <c r="L70" s="1" t="s">
        <v>73</v>
      </c>
      <c r="M70" s="98" t="str">
        <f>IF('秋記録会 '!Q132="","",'秋記録会 '!Q132)</f>
        <v/>
      </c>
      <c r="N70" s="1" t="s">
        <v>74</v>
      </c>
      <c r="O70" s="98" t="str">
        <f>IF('秋記録会 '!S132="","",'秋記録会 '!S132)</f>
        <v/>
      </c>
    </row>
    <row r="71" spans="1:15">
      <c r="A71" s="98" t="e">
        <f>IF(#REF!="","",#REF!)</f>
        <v>#REF!</v>
      </c>
      <c r="B71" s="98" t="str">
        <f>IF('秋記録会 '!F133="","",'秋記録会 '!F133)</f>
        <v/>
      </c>
      <c r="C71" s="98" t="str">
        <f>IF('秋記録会 '!G133="","",'秋記録会 '!G133)</f>
        <v/>
      </c>
      <c r="D71" s="98" t="str">
        <f>IF('秋記録会 '!H133="","",'秋記録会 '!H133)</f>
        <v/>
      </c>
      <c r="E71" s="98" t="str">
        <f>IF('秋記録会 '!I133="","",'秋記録会 '!I133)</f>
        <v/>
      </c>
      <c r="F71" s="98" t="str">
        <f>IF('秋記録会 '!J133="","",'秋記録会 '!J133)</f>
        <v/>
      </c>
      <c r="G71" s="98" t="str">
        <f>IF('秋記録会 '!K133="","",'秋記録会 '!K133)</f>
        <v/>
      </c>
      <c r="H71" s="98" t="str">
        <f>IF('秋記録会 '!L133="","",'秋記録会 '!L133)</f>
        <v/>
      </c>
      <c r="I71" s="98" t="str">
        <f>IF('秋記録会 '!M133="","",'秋記録会 '!M133)</f>
        <v/>
      </c>
      <c r="J71" s="98" t="str">
        <f>IF('秋記録会 '!N133="","",'秋記録会 '!N133)</f>
        <v/>
      </c>
      <c r="K71" s="98" t="str">
        <f>IF('秋記録会 '!O133="","",'秋記録会 '!O133)</f>
        <v/>
      </c>
      <c r="L71" s="1" t="s">
        <v>73</v>
      </c>
      <c r="M71" s="98" t="str">
        <f>IF('秋記録会 '!Q133="","",'秋記録会 '!Q133)</f>
        <v/>
      </c>
      <c r="N71" s="1" t="s">
        <v>74</v>
      </c>
      <c r="O71" s="98" t="str">
        <f>IF('秋記録会 '!S133="","",'秋記録会 '!S133)</f>
        <v/>
      </c>
    </row>
    <row r="72" spans="1:15">
      <c r="A72" s="98" t="e">
        <f>IF(#REF!="","",#REF!)</f>
        <v>#REF!</v>
      </c>
      <c r="B72" s="98" t="str">
        <f>IF('秋記録会 '!F134="","",'秋記録会 '!F134)</f>
        <v/>
      </c>
      <c r="C72" s="98" t="str">
        <f>IF('秋記録会 '!G134="","",'秋記録会 '!G134)</f>
        <v/>
      </c>
      <c r="D72" s="98" t="str">
        <f>IF('秋記録会 '!H134="","",'秋記録会 '!H134)</f>
        <v/>
      </c>
      <c r="E72" s="98" t="str">
        <f>IF('秋記録会 '!I134="","",'秋記録会 '!I134)</f>
        <v/>
      </c>
      <c r="F72" s="98" t="str">
        <f>IF('秋記録会 '!J134="","",'秋記録会 '!J134)</f>
        <v/>
      </c>
      <c r="G72" s="98" t="str">
        <f>IF('秋記録会 '!K134="","",'秋記録会 '!K134)</f>
        <v/>
      </c>
      <c r="H72" s="98" t="str">
        <f>IF('秋記録会 '!L134="","",'秋記録会 '!L134)</f>
        <v/>
      </c>
      <c r="I72" s="98" t="str">
        <f>IF('秋記録会 '!M134="","",'秋記録会 '!M134)</f>
        <v/>
      </c>
      <c r="J72" s="98" t="str">
        <f>IF('秋記録会 '!N134="","",'秋記録会 '!N134)</f>
        <v/>
      </c>
      <c r="K72" s="98" t="str">
        <f>IF('秋記録会 '!O134="","",'秋記録会 '!O134)</f>
        <v/>
      </c>
      <c r="L72" s="1" t="s">
        <v>73</v>
      </c>
      <c r="M72" s="98" t="str">
        <f>IF('秋記録会 '!Q134="","",'秋記録会 '!Q134)</f>
        <v/>
      </c>
      <c r="N72" s="1" t="s">
        <v>74</v>
      </c>
      <c r="O72" s="98" t="str">
        <f>IF('秋記録会 '!S134="","",'秋記録会 '!S134)</f>
        <v/>
      </c>
    </row>
    <row r="73" spans="1:15">
      <c r="A73" s="98" t="e">
        <f>IF(#REF!="","",#REF!)</f>
        <v>#REF!</v>
      </c>
      <c r="B73" s="98" t="str">
        <f>IF('秋記録会 '!F135="","",'秋記録会 '!F135)</f>
        <v/>
      </c>
      <c r="C73" s="98" t="str">
        <f>IF('秋記録会 '!G135="","",'秋記録会 '!G135)</f>
        <v/>
      </c>
      <c r="D73" s="98" t="str">
        <f>IF('秋記録会 '!H135="","",'秋記録会 '!H135)</f>
        <v/>
      </c>
      <c r="E73" s="98" t="str">
        <f>IF('秋記録会 '!I135="","",'秋記録会 '!I135)</f>
        <v/>
      </c>
      <c r="F73" s="98" t="str">
        <f>IF('秋記録会 '!J135="","",'秋記録会 '!J135)</f>
        <v/>
      </c>
      <c r="G73" s="98" t="str">
        <f>IF('秋記録会 '!K135="","",'秋記録会 '!K135)</f>
        <v/>
      </c>
      <c r="H73" s="98" t="str">
        <f>IF('秋記録会 '!L135="","",'秋記録会 '!L135)</f>
        <v/>
      </c>
      <c r="I73" s="98" t="str">
        <f>IF('秋記録会 '!M135="","",'秋記録会 '!M135)</f>
        <v/>
      </c>
      <c r="J73" s="98" t="str">
        <f>IF('秋記録会 '!N135="","",'秋記録会 '!N135)</f>
        <v/>
      </c>
      <c r="K73" s="98" t="str">
        <f>IF('秋記録会 '!O135="","",'秋記録会 '!O135)</f>
        <v/>
      </c>
      <c r="L73" s="1" t="s">
        <v>73</v>
      </c>
      <c r="M73" s="98" t="str">
        <f>IF('秋記録会 '!Q135="","",'秋記録会 '!Q135)</f>
        <v/>
      </c>
      <c r="N73" s="1" t="s">
        <v>74</v>
      </c>
      <c r="O73" s="98" t="str">
        <f>IF('秋記録会 '!S135="","",'秋記録会 '!S135)</f>
        <v/>
      </c>
    </row>
    <row r="74" spans="1:15">
      <c r="A74" s="98" t="e">
        <f>IF(#REF!="","",#REF!)</f>
        <v>#REF!</v>
      </c>
      <c r="B74" s="98" t="str">
        <f>IF('秋記録会 '!F136="","",'秋記録会 '!F136)</f>
        <v/>
      </c>
      <c r="C74" s="98" t="str">
        <f>IF('秋記録会 '!G136="","",'秋記録会 '!G136)</f>
        <v/>
      </c>
      <c r="D74" s="98" t="str">
        <f>IF('秋記録会 '!H136="","",'秋記録会 '!H136)</f>
        <v/>
      </c>
      <c r="E74" s="98" t="str">
        <f>IF('秋記録会 '!I136="","",'秋記録会 '!I136)</f>
        <v/>
      </c>
      <c r="F74" s="98" t="str">
        <f>IF('秋記録会 '!J136="","",'秋記録会 '!J136)</f>
        <v/>
      </c>
      <c r="G74" s="98" t="str">
        <f>IF('秋記録会 '!K136="","",'秋記録会 '!K136)</f>
        <v/>
      </c>
      <c r="H74" s="98" t="str">
        <f>IF('秋記録会 '!L136="","",'秋記録会 '!L136)</f>
        <v/>
      </c>
      <c r="I74" s="98" t="str">
        <f>IF('秋記録会 '!M136="","",'秋記録会 '!M136)</f>
        <v/>
      </c>
      <c r="J74" s="98" t="str">
        <f>IF('秋記録会 '!N136="","",'秋記録会 '!N136)</f>
        <v/>
      </c>
      <c r="K74" s="98" t="str">
        <f>IF('秋記録会 '!O136="","",'秋記録会 '!O136)</f>
        <v/>
      </c>
      <c r="L74" s="1" t="s">
        <v>73</v>
      </c>
      <c r="M74" s="98" t="str">
        <f>IF('秋記録会 '!Q136="","",'秋記録会 '!Q136)</f>
        <v/>
      </c>
      <c r="N74" s="1" t="s">
        <v>74</v>
      </c>
      <c r="O74" s="98" t="str">
        <f>IF('秋記録会 '!S136="","",'秋記録会 '!S136)</f>
        <v/>
      </c>
    </row>
    <row r="75" spans="1:15">
      <c r="A75" s="98" t="e">
        <f>IF(#REF!="","",#REF!)</f>
        <v>#REF!</v>
      </c>
      <c r="B75" s="98" t="str">
        <f>IF('秋記録会 '!F137="","",'秋記録会 '!F137)</f>
        <v/>
      </c>
      <c r="C75" s="98" t="str">
        <f>IF('秋記録会 '!G137="","",'秋記録会 '!G137)</f>
        <v/>
      </c>
      <c r="D75" s="98" t="str">
        <f>IF('秋記録会 '!H137="","",'秋記録会 '!H137)</f>
        <v/>
      </c>
      <c r="E75" s="98" t="str">
        <f>IF('秋記録会 '!I137="","",'秋記録会 '!I137)</f>
        <v/>
      </c>
      <c r="F75" s="98" t="str">
        <f>IF('秋記録会 '!J137="","",'秋記録会 '!J137)</f>
        <v/>
      </c>
      <c r="G75" s="98" t="str">
        <f>IF('秋記録会 '!K137="","",'秋記録会 '!K137)</f>
        <v/>
      </c>
      <c r="H75" s="98" t="str">
        <f>IF('秋記録会 '!L137="","",'秋記録会 '!L137)</f>
        <v/>
      </c>
      <c r="I75" s="98" t="str">
        <f>IF('秋記録会 '!M137="","",'秋記録会 '!M137)</f>
        <v/>
      </c>
      <c r="J75" s="98" t="str">
        <f>IF('秋記録会 '!N137="","",'秋記録会 '!N137)</f>
        <v/>
      </c>
      <c r="K75" s="98" t="str">
        <f>IF('秋記録会 '!O137="","",'秋記録会 '!O137)</f>
        <v/>
      </c>
      <c r="L75" s="1" t="s">
        <v>73</v>
      </c>
      <c r="M75" s="98" t="str">
        <f>IF('秋記録会 '!Q137="","",'秋記録会 '!Q137)</f>
        <v/>
      </c>
      <c r="N75" s="1" t="s">
        <v>74</v>
      </c>
      <c r="O75" s="98" t="str">
        <f>IF('秋記録会 '!S137="","",'秋記録会 '!S137)</f>
        <v/>
      </c>
    </row>
    <row r="76" spans="1:15">
      <c r="A76" s="98" t="e">
        <f>IF(#REF!="","",#REF!)</f>
        <v>#REF!</v>
      </c>
      <c r="B76" s="98" t="str">
        <f>IF('秋記録会 '!F138="","",'秋記録会 '!F138)</f>
        <v/>
      </c>
      <c r="C76" s="98" t="str">
        <f>IF('秋記録会 '!G138="","",'秋記録会 '!G138)</f>
        <v/>
      </c>
      <c r="D76" s="98" t="str">
        <f>IF('秋記録会 '!H138="","",'秋記録会 '!H138)</f>
        <v/>
      </c>
      <c r="E76" s="98" t="str">
        <f>IF('秋記録会 '!I138="","",'秋記録会 '!I138)</f>
        <v/>
      </c>
      <c r="F76" s="98" t="str">
        <f>IF('秋記録会 '!J138="","",'秋記録会 '!J138)</f>
        <v/>
      </c>
      <c r="G76" s="98" t="str">
        <f>IF('秋記録会 '!K138="","",'秋記録会 '!K138)</f>
        <v/>
      </c>
      <c r="H76" s="98" t="str">
        <f>IF('秋記録会 '!L138="","",'秋記録会 '!L138)</f>
        <v/>
      </c>
      <c r="I76" s="98" t="str">
        <f>IF('秋記録会 '!M138="","",'秋記録会 '!M138)</f>
        <v/>
      </c>
      <c r="J76" s="98" t="str">
        <f>IF('秋記録会 '!N138="","",'秋記録会 '!N138)</f>
        <v/>
      </c>
      <c r="K76" s="98" t="str">
        <f>IF('秋記録会 '!O138="","",'秋記録会 '!O138)</f>
        <v/>
      </c>
      <c r="L76" s="1" t="s">
        <v>73</v>
      </c>
      <c r="M76" s="98" t="str">
        <f>IF('秋記録会 '!Q138="","",'秋記録会 '!Q138)</f>
        <v/>
      </c>
      <c r="N76" s="1" t="s">
        <v>74</v>
      </c>
      <c r="O76" s="98" t="str">
        <f>IF('秋記録会 '!S138="","",'秋記録会 '!S138)</f>
        <v/>
      </c>
    </row>
    <row r="77" spans="1:15">
      <c r="A77" s="98" t="e">
        <f>IF(#REF!="","",#REF!)</f>
        <v>#REF!</v>
      </c>
      <c r="B77" s="98" t="str">
        <f>IF('秋記録会 '!F139="","",'秋記録会 '!F139)</f>
        <v/>
      </c>
      <c r="C77" s="98" t="str">
        <f>IF('秋記録会 '!G139="","",'秋記録会 '!G139)</f>
        <v/>
      </c>
      <c r="D77" s="98" t="str">
        <f>IF('秋記録会 '!H139="","",'秋記録会 '!H139)</f>
        <v/>
      </c>
      <c r="E77" s="98" t="str">
        <f>IF('秋記録会 '!I139="","",'秋記録会 '!I139)</f>
        <v/>
      </c>
      <c r="F77" s="98" t="str">
        <f>IF('秋記録会 '!J139="","",'秋記録会 '!J139)</f>
        <v/>
      </c>
      <c r="G77" s="98" t="str">
        <f>IF('秋記録会 '!K139="","",'秋記録会 '!K139)</f>
        <v/>
      </c>
      <c r="H77" s="98" t="str">
        <f>IF('秋記録会 '!L139="","",'秋記録会 '!L139)</f>
        <v/>
      </c>
      <c r="I77" s="98" t="str">
        <f>IF('秋記録会 '!M139="","",'秋記録会 '!M139)</f>
        <v/>
      </c>
      <c r="J77" s="98" t="str">
        <f>IF('秋記録会 '!N139="","",'秋記録会 '!N139)</f>
        <v/>
      </c>
      <c r="K77" s="98" t="str">
        <f>IF('秋記録会 '!O139="","",'秋記録会 '!O139)</f>
        <v/>
      </c>
      <c r="L77" s="1" t="s">
        <v>73</v>
      </c>
      <c r="M77" s="98" t="str">
        <f>IF('秋記録会 '!Q139="","",'秋記録会 '!Q139)</f>
        <v/>
      </c>
      <c r="N77" s="1" t="s">
        <v>74</v>
      </c>
      <c r="O77" s="98" t="str">
        <f>IF('秋記録会 '!S139="","",'秋記録会 '!S139)</f>
        <v/>
      </c>
    </row>
    <row r="78" spans="1:15">
      <c r="A78" s="98" t="e">
        <f>IF(#REF!="","",#REF!)</f>
        <v>#REF!</v>
      </c>
      <c r="B78" s="98" t="str">
        <f>IF('秋記録会 '!F140="","",'秋記録会 '!F140)</f>
        <v/>
      </c>
      <c r="C78" s="98" t="str">
        <f>IF('秋記録会 '!G140="","",'秋記録会 '!G140)</f>
        <v/>
      </c>
      <c r="D78" s="98" t="str">
        <f>IF('秋記録会 '!H140="","",'秋記録会 '!H140)</f>
        <v/>
      </c>
      <c r="E78" s="98" t="str">
        <f>IF('秋記録会 '!I140="","",'秋記録会 '!I140)</f>
        <v/>
      </c>
      <c r="F78" s="98" t="str">
        <f>IF('秋記録会 '!J140="","",'秋記録会 '!J140)</f>
        <v/>
      </c>
      <c r="G78" s="98" t="str">
        <f>IF('秋記録会 '!K140="","",'秋記録会 '!K140)</f>
        <v/>
      </c>
      <c r="H78" s="98" t="str">
        <f>IF('秋記録会 '!L140="","",'秋記録会 '!L140)</f>
        <v/>
      </c>
      <c r="I78" s="98" t="str">
        <f>IF('秋記録会 '!M140="","",'秋記録会 '!M140)</f>
        <v/>
      </c>
      <c r="J78" s="98" t="str">
        <f>IF('秋記録会 '!N140="","",'秋記録会 '!N140)</f>
        <v/>
      </c>
      <c r="K78" s="98" t="str">
        <f>IF('秋記録会 '!O140="","",'秋記録会 '!O140)</f>
        <v/>
      </c>
      <c r="L78" s="1" t="s">
        <v>73</v>
      </c>
      <c r="M78" s="98" t="str">
        <f>IF('秋記録会 '!Q140="","",'秋記録会 '!Q140)</f>
        <v/>
      </c>
      <c r="N78" s="1" t="s">
        <v>74</v>
      </c>
      <c r="O78" s="98" t="str">
        <f>IF('秋記録会 '!S140="","",'秋記録会 '!S140)</f>
        <v/>
      </c>
    </row>
    <row r="79" spans="1:15">
      <c r="A79" s="98" t="e">
        <f>IF(#REF!="","",#REF!)</f>
        <v>#REF!</v>
      </c>
      <c r="B79" s="98" t="str">
        <f>IF('秋記録会 '!F141="","",'秋記録会 '!F141)</f>
        <v/>
      </c>
      <c r="C79" s="98" t="str">
        <f>IF('秋記録会 '!G141="","",'秋記録会 '!G141)</f>
        <v/>
      </c>
      <c r="D79" s="98" t="str">
        <f>IF('秋記録会 '!H141="","",'秋記録会 '!H141)</f>
        <v/>
      </c>
      <c r="E79" s="98" t="str">
        <f>IF('秋記録会 '!I141="","",'秋記録会 '!I141)</f>
        <v/>
      </c>
      <c r="F79" s="98" t="str">
        <f>IF('秋記録会 '!J141="","",'秋記録会 '!J141)</f>
        <v/>
      </c>
      <c r="G79" s="98" t="str">
        <f>IF('秋記録会 '!K141="","",'秋記録会 '!K141)</f>
        <v/>
      </c>
      <c r="H79" s="98" t="str">
        <f>IF('秋記録会 '!L141="","",'秋記録会 '!L141)</f>
        <v/>
      </c>
      <c r="I79" s="98" t="str">
        <f>IF('秋記録会 '!M141="","",'秋記録会 '!M141)</f>
        <v/>
      </c>
      <c r="J79" s="98" t="str">
        <f>IF('秋記録会 '!N141="","",'秋記録会 '!N141)</f>
        <v/>
      </c>
      <c r="K79" s="98" t="str">
        <f>IF('秋記録会 '!O141="","",'秋記録会 '!O141)</f>
        <v/>
      </c>
      <c r="L79" s="1" t="s">
        <v>73</v>
      </c>
      <c r="M79" s="98" t="str">
        <f>IF('秋記録会 '!Q141="","",'秋記録会 '!Q141)</f>
        <v/>
      </c>
      <c r="N79" s="1" t="s">
        <v>74</v>
      </c>
      <c r="O79" s="98" t="str">
        <f>IF('秋記録会 '!S141="","",'秋記録会 '!S141)</f>
        <v/>
      </c>
    </row>
    <row r="80" spans="1:15">
      <c r="A80" s="98" t="e">
        <f>IF(#REF!="","",#REF!)</f>
        <v>#REF!</v>
      </c>
      <c r="B80" s="98" t="str">
        <f>IF('秋記録会 '!F142="","",'秋記録会 '!F142)</f>
        <v/>
      </c>
      <c r="C80" s="98" t="str">
        <f>IF('秋記録会 '!G142="","",'秋記録会 '!G142)</f>
        <v/>
      </c>
      <c r="D80" s="98" t="str">
        <f>IF('秋記録会 '!H142="","",'秋記録会 '!H142)</f>
        <v/>
      </c>
      <c r="E80" s="98" t="str">
        <f>IF('秋記録会 '!I142="","",'秋記録会 '!I142)</f>
        <v/>
      </c>
      <c r="F80" s="98" t="str">
        <f>IF('秋記録会 '!J142="","",'秋記録会 '!J142)</f>
        <v/>
      </c>
      <c r="G80" s="98" t="str">
        <f>IF('秋記録会 '!K142="","",'秋記録会 '!K142)</f>
        <v/>
      </c>
      <c r="H80" s="98" t="str">
        <f>IF('秋記録会 '!L142="","",'秋記録会 '!L142)</f>
        <v/>
      </c>
      <c r="I80" s="98" t="str">
        <f>IF('秋記録会 '!M142="","",'秋記録会 '!M142)</f>
        <v/>
      </c>
      <c r="J80" s="98" t="str">
        <f>IF('秋記録会 '!N142="","",'秋記録会 '!N142)</f>
        <v/>
      </c>
      <c r="K80" s="98" t="str">
        <f>IF('秋記録会 '!O142="","",'秋記録会 '!O142)</f>
        <v/>
      </c>
      <c r="L80" s="1" t="s">
        <v>73</v>
      </c>
      <c r="M80" s="98" t="str">
        <f>IF('秋記録会 '!Q142="","",'秋記録会 '!Q142)</f>
        <v/>
      </c>
      <c r="N80" s="1" t="s">
        <v>74</v>
      </c>
      <c r="O80" s="98" t="str">
        <f>IF('秋記録会 '!S142="","",'秋記録会 '!S142)</f>
        <v/>
      </c>
    </row>
    <row r="81" spans="1:15">
      <c r="A81" s="98" t="e">
        <f>IF(#REF!="","",#REF!)</f>
        <v>#REF!</v>
      </c>
      <c r="B81" s="98" t="str">
        <f>IF('秋記録会 '!F143="","",'秋記録会 '!F143)</f>
        <v/>
      </c>
      <c r="C81" s="98" t="str">
        <f>IF('秋記録会 '!G143="","",'秋記録会 '!G143)</f>
        <v/>
      </c>
      <c r="D81" s="98" t="str">
        <f>IF('秋記録会 '!H143="","",'秋記録会 '!H143)</f>
        <v/>
      </c>
      <c r="E81" s="98" t="str">
        <f>IF('秋記録会 '!I143="","",'秋記録会 '!I143)</f>
        <v/>
      </c>
      <c r="F81" s="98" t="str">
        <f>IF('秋記録会 '!J143="","",'秋記録会 '!J143)</f>
        <v/>
      </c>
      <c r="G81" s="98" t="str">
        <f>IF('秋記録会 '!K143="","",'秋記録会 '!K143)</f>
        <v/>
      </c>
      <c r="H81" s="98" t="str">
        <f>IF('秋記録会 '!L143="","",'秋記録会 '!L143)</f>
        <v/>
      </c>
      <c r="I81" s="98" t="str">
        <f>IF('秋記録会 '!M143="","",'秋記録会 '!M143)</f>
        <v/>
      </c>
      <c r="J81" s="98" t="str">
        <f>IF('秋記録会 '!N143="","",'秋記録会 '!N143)</f>
        <v/>
      </c>
      <c r="K81" s="98" t="str">
        <f>IF('秋記録会 '!O143="","",'秋記録会 '!O143)</f>
        <v/>
      </c>
      <c r="L81" s="1" t="s">
        <v>73</v>
      </c>
      <c r="M81" s="98" t="str">
        <f>IF('秋記録会 '!Q143="","",'秋記録会 '!Q143)</f>
        <v/>
      </c>
      <c r="N81" s="1" t="s">
        <v>74</v>
      </c>
      <c r="O81" s="98" t="str">
        <f>IF('秋記録会 '!S143="","",'秋記録会 '!S143)</f>
        <v/>
      </c>
    </row>
    <row r="82" spans="1:15">
      <c r="A82" s="98" t="e">
        <f>IF(#REF!="","",#REF!)</f>
        <v>#REF!</v>
      </c>
      <c r="B82" s="98" t="str">
        <f>IF('秋記録会 '!F144="","",'秋記録会 '!F144)</f>
        <v/>
      </c>
      <c r="C82" s="98" t="str">
        <f>IF('秋記録会 '!G144="","",'秋記録会 '!G144)</f>
        <v/>
      </c>
      <c r="D82" s="98" t="str">
        <f>IF('秋記録会 '!H144="","",'秋記録会 '!H144)</f>
        <v/>
      </c>
      <c r="E82" s="98" t="str">
        <f>IF('秋記録会 '!I144="","",'秋記録会 '!I144)</f>
        <v/>
      </c>
      <c r="F82" s="98" t="str">
        <f>IF('秋記録会 '!J144="","",'秋記録会 '!J144)</f>
        <v/>
      </c>
      <c r="G82" s="98" t="str">
        <f>IF('秋記録会 '!K144="","",'秋記録会 '!K144)</f>
        <v/>
      </c>
      <c r="H82" s="98" t="str">
        <f>IF('秋記録会 '!L144="","",'秋記録会 '!L144)</f>
        <v/>
      </c>
      <c r="I82" s="98" t="str">
        <f>IF('秋記録会 '!M144="","",'秋記録会 '!M144)</f>
        <v/>
      </c>
      <c r="J82" s="98" t="str">
        <f>IF('秋記録会 '!N144="","",'秋記録会 '!N144)</f>
        <v/>
      </c>
      <c r="K82" s="98" t="str">
        <f>IF('秋記録会 '!O144="","",'秋記録会 '!O144)</f>
        <v/>
      </c>
      <c r="L82" s="1" t="s">
        <v>73</v>
      </c>
      <c r="M82" s="98" t="str">
        <f>IF('秋記録会 '!Q144="","",'秋記録会 '!Q144)</f>
        <v/>
      </c>
      <c r="N82" s="1" t="s">
        <v>74</v>
      </c>
      <c r="O82" s="98" t="str">
        <f>IF('秋記録会 '!S144="","",'秋記録会 '!S144)</f>
        <v/>
      </c>
    </row>
  </sheetData>
  <mergeCells count="2">
    <mergeCell ref="A1:P1"/>
    <mergeCell ref="K2:O2"/>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秋記録会 </vt:lpstr>
      <vt:lpstr> 秋作業</vt:lpstr>
      <vt:lpstr>'秋記録会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高橋正知</dc:creator>
  <cp:lastModifiedBy>togashi</cp:lastModifiedBy>
  <cp:lastPrinted>2015-08-17T03:27:07Z</cp:lastPrinted>
  <dcterms:created xsi:type="dcterms:W3CDTF">2007-04-24T08:48:43Z</dcterms:created>
  <dcterms:modified xsi:type="dcterms:W3CDTF">2015-09-08T06:14:48Z</dcterms:modified>
</cp:coreProperties>
</file>