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160" tabRatio="570"/>
  </bookViews>
  <sheets>
    <sheet name="所属シート" sheetId="6" r:id="rId1"/>
    <sheet name="種目シート" sheetId="12" r:id="rId2"/>
    <sheet name="種目シート記載例" sheetId="16" r:id="rId3"/>
    <sheet name="混合リレーシート" sheetId="2" r:id="rId4"/>
    <sheet name="払込書" sheetId="15" r:id="rId5"/>
    <sheet name="所属コード" sheetId="13" r:id="rId6"/>
    <sheet name="集計シート" sheetId="1" r:id="rId7"/>
  </sheets>
  <definedNames>
    <definedName name="_xlnm.Print_Area" localSheetId="3">混合リレーシート!$A$1:$E$20</definedName>
    <definedName name="_xlnm.Print_Area" localSheetId="1">種目シート!$A$1:$AJ$24</definedName>
    <definedName name="_xlnm.Print_Area" localSheetId="2">種目シート記載例!$A$1:$AJ$24</definedName>
    <definedName name="_xlnm.Print_Area" localSheetId="6">集計シート!$A$1:$I$7</definedName>
    <definedName name="_xlnm.Print_Area" localSheetId="0">所属シート!$A$1:$G$14</definedName>
  </definedNames>
  <calcPr calcId="145621"/>
</workbook>
</file>

<file path=xl/calcChain.xml><?xml version="1.0" encoding="utf-8"?>
<calcChain xmlns="http://schemas.openxmlformats.org/spreadsheetml/2006/main">
  <c r="Z23" i="16" l="1"/>
  <c r="AC19" i="16"/>
  <c r="AK18" i="16"/>
  <c r="AK17" i="16"/>
  <c r="AK16" i="16"/>
  <c r="AK15" i="16"/>
  <c r="AK14" i="16"/>
  <c r="AK13" i="16"/>
  <c r="AK12" i="16"/>
  <c r="AF7" i="16"/>
  <c r="I7" i="16"/>
  <c r="AF5" i="16"/>
  <c r="I5" i="16"/>
  <c r="V22" i="16" s="1"/>
  <c r="I3" i="1"/>
  <c r="I4" i="1"/>
  <c r="I5" i="1"/>
  <c r="I6" i="1"/>
  <c r="I7" i="1"/>
  <c r="B3" i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I2" i="1"/>
  <c r="F2" i="1"/>
  <c r="E2" i="1"/>
  <c r="D2" i="1"/>
  <c r="C2" i="1"/>
  <c r="B2" i="1"/>
  <c r="I7" i="12"/>
  <c r="I5" i="12"/>
  <c r="D2" i="2" l="1"/>
  <c r="C2" i="2"/>
  <c r="A2" i="2"/>
  <c r="AB15" i="15" l="1"/>
  <c r="M8" i="15" s="1"/>
  <c r="X20" i="15" l="1"/>
  <c r="P22" i="15" l="1"/>
  <c r="L20" i="15"/>
  <c r="AF7" i="12" l="1"/>
  <c r="H6" i="1"/>
  <c r="H7" i="1"/>
  <c r="AK18" i="12"/>
  <c r="AK17" i="12"/>
  <c r="AK16" i="12"/>
  <c r="AK13" i="12"/>
  <c r="AK14" i="12"/>
  <c r="AK15" i="12"/>
  <c r="AK12" i="12"/>
  <c r="H3" i="1"/>
  <c r="H4" i="1"/>
  <c r="H5" i="1"/>
  <c r="H2" i="1"/>
  <c r="A2" i="1" l="1"/>
  <c r="A6" i="1"/>
  <c r="A3" i="1"/>
  <c r="A7" i="1"/>
  <c r="A5" i="1"/>
  <c r="A4" i="1"/>
  <c r="Z23" i="12"/>
  <c r="AC19" i="12"/>
  <c r="AF5" i="12"/>
  <c r="V22" i="12" l="1"/>
  <c r="E13" i="6" l="1"/>
</calcChain>
</file>

<file path=xl/sharedStrings.xml><?xml version="1.0" encoding="utf-8"?>
<sst xmlns="http://schemas.openxmlformats.org/spreadsheetml/2006/main" count="812" uniqueCount="719">
  <si>
    <t>DB</t>
    <phoneticPr fontId="1"/>
  </si>
  <si>
    <t>N1</t>
    <phoneticPr fontId="1"/>
  </si>
  <si>
    <t>N2</t>
  </si>
  <si>
    <t>ZK</t>
    <phoneticPr fontId="1"/>
  </si>
  <si>
    <t>項目名の説明</t>
    <rPh sb="0" eb="2">
      <t>コウモク</t>
    </rPh>
    <rPh sb="2" eb="3">
      <t>メイ</t>
    </rPh>
    <rPh sb="4" eb="6">
      <t>セツメイ</t>
    </rPh>
    <phoneticPr fontId="1"/>
  </si>
  <si>
    <t>ＤＢ</t>
    <phoneticPr fontId="1"/>
  </si>
  <si>
    <t>Ｎ１</t>
    <phoneticPr fontId="1"/>
  </si>
  <si>
    <t>Ｎ２</t>
    <phoneticPr fontId="1"/>
  </si>
  <si>
    <t>氏名２(ﾌﾘｶﾞﾅ）</t>
    <rPh sb="0" eb="2">
      <t>シメイ</t>
    </rPh>
    <phoneticPr fontId="1"/>
  </si>
  <si>
    <t>性別コード</t>
    <rPh sb="0" eb="2">
      <t>セイベツ</t>
    </rPh>
    <phoneticPr fontId="1"/>
  </si>
  <si>
    <t>ＺＫ</t>
    <phoneticPr fontId="1"/>
  </si>
  <si>
    <t>所属団体コード</t>
    <rPh sb="0" eb="2">
      <t>ショゾク</t>
    </rPh>
    <rPh sb="2" eb="4">
      <t>ダンタイ</t>
    </rPh>
    <phoneticPr fontId="1"/>
  </si>
  <si>
    <t>出場種目</t>
    <rPh sb="0" eb="2">
      <t>シュツジョウ</t>
    </rPh>
    <rPh sb="2" eb="4">
      <t>シュモク</t>
    </rPh>
    <phoneticPr fontId="1"/>
  </si>
  <si>
    <t>９桁の任意コード(本大会は、９桁目男女、下桁よりナンバーカード、間は０）</t>
    <rPh sb="1" eb="2">
      <t>ケタ</t>
    </rPh>
    <rPh sb="3" eb="5">
      <t>ニンイ</t>
    </rPh>
    <rPh sb="9" eb="12">
      <t>ホンタイカイ</t>
    </rPh>
    <rPh sb="15" eb="16">
      <t>ケタ</t>
    </rPh>
    <rPh sb="16" eb="17">
      <t>メ</t>
    </rPh>
    <rPh sb="17" eb="19">
      <t>ダンジョ</t>
    </rPh>
    <rPh sb="20" eb="21">
      <t>シモ</t>
    </rPh>
    <rPh sb="21" eb="22">
      <t>ケタ</t>
    </rPh>
    <rPh sb="32" eb="33">
      <t>アイダ</t>
    </rPh>
    <phoneticPr fontId="1"/>
  </si>
  <si>
    <t>半角文字３０桁以内　全角文字は使用不可　苗字と名前の間はスペース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rPh sb="20" eb="22">
      <t>ミョウジ</t>
    </rPh>
    <rPh sb="23" eb="25">
      <t>ナマエ</t>
    </rPh>
    <rPh sb="26" eb="27">
      <t>アイダ</t>
    </rPh>
    <phoneticPr fontId="1"/>
  </si>
  <si>
    <t>小体連事務局であらかじめ割り振った６桁のコード　「市町村№＋学校番号」</t>
    <rPh sb="0" eb="2">
      <t>ショウタイ</t>
    </rPh>
    <rPh sb="2" eb="3">
      <t>レン</t>
    </rPh>
    <rPh sb="3" eb="6">
      <t>ジムキョク</t>
    </rPh>
    <rPh sb="12" eb="13">
      <t>ワ</t>
    </rPh>
    <rPh sb="14" eb="15">
      <t>フ</t>
    </rPh>
    <rPh sb="18" eb="19">
      <t>ケタ</t>
    </rPh>
    <rPh sb="25" eb="28">
      <t>シチョウソン</t>
    </rPh>
    <rPh sb="30" eb="32">
      <t>ガッコウ</t>
    </rPh>
    <rPh sb="32" eb="34">
      <t>バンゴウ</t>
    </rPh>
    <phoneticPr fontId="1"/>
  </si>
  <si>
    <t>時間の記録</t>
    <rPh sb="0" eb="2">
      <t>ジカン</t>
    </rPh>
    <rPh sb="3" eb="5">
      <t>キロク</t>
    </rPh>
    <phoneticPr fontId="1"/>
  </si>
  <si>
    <t>距離の記録</t>
    <rPh sb="0" eb="2">
      <t>キョリ</t>
    </rPh>
    <rPh sb="3" eb="5">
      <t>キロク</t>
    </rPh>
    <phoneticPr fontId="1"/>
  </si>
  <si>
    <t>７桁　時，分，分，秒，秒，1/10，1/100　</t>
    <rPh sb="1" eb="2">
      <t>ケタ</t>
    </rPh>
    <rPh sb="3" eb="4">
      <t>ジ</t>
    </rPh>
    <rPh sb="5" eb="6">
      <t>フン</t>
    </rPh>
    <rPh sb="7" eb="8">
      <t>フン</t>
    </rPh>
    <rPh sb="9" eb="10">
      <t>ビョウ</t>
    </rPh>
    <rPh sb="11" eb="12">
      <t>ビョウ</t>
    </rPh>
    <phoneticPr fontId="1"/>
  </si>
  <si>
    <t>５桁　ｍ，ｍ，ｍ，cm，cm</t>
    <rPh sb="1" eb="2">
      <t>ケタ</t>
    </rPh>
    <phoneticPr fontId="1"/>
  </si>
  <si>
    <t>TM</t>
    <phoneticPr fontId="1"/>
  </si>
  <si>
    <t>チームコード</t>
    <phoneticPr fontId="1"/>
  </si>
  <si>
    <t>チーム名１（漢字）</t>
    <rPh sb="3" eb="4">
      <t>メイ</t>
    </rPh>
    <rPh sb="6" eb="8">
      <t>カンジ</t>
    </rPh>
    <phoneticPr fontId="1"/>
  </si>
  <si>
    <t>チーム名２(ﾌﾘｶﾞﾅ）</t>
    <rPh sb="3" eb="4">
      <t>メイ</t>
    </rPh>
    <phoneticPr fontId="1"/>
  </si>
  <si>
    <t>チームナンバー</t>
    <phoneticPr fontId="1"/>
  </si>
  <si>
    <t>資格記録</t>
    <rPh sb="0" eb="2">
      <t>シカク</t>
    </rPh>
    <rPh sb="2" eb="4">
      <t>キロク</t>
    </rPh>
    <phoneticPr fontId="1"/>
  </si>
  <si>
    <t>Ｓ１～S６</t>
    <phoneticPr fontId="1"/>
  </si>
  <si>
    <t>競技者１～６</t>
    <rPh sb="0" eb="3">
      <t>キョウギシャ</t>
    </rPh>
    <phoneticPr fontId="1"/>
  </si>
  <si>
    <t>５桁　　　　　　　　　　　　　　　　　　　　　　　　　　　　　分，秒，秒，1/10，1/100　</t>
    <rPh sb="1" eb="2">
      <t>ケタ</t>
    </rPh>
    <phoneticPr fontId="1"/>
  </si>
  <si>
    <t>小体連の定めに従ったナンバー　　　　　　　　ハイフンは不可</t>
    <rPh sb="0" eb="2">
      <t>ショウタイ</t>
    </rPh>
    <rPh sb="2" eb="3">
      <t>レン</t>
    </rPh>
    <rPh sb="4" eb="5">
      <t>サダ</t>
    </rPh>
    <rPh sb="7" eb="8">
      <t>シタガ</t>
    </rPh>
    <rPh sb="27" eb="29">
      <t>フカ</t>
    </rPh>
    <phoneticPr fontId="1"/>
  </si>
  <si>
    <t>N2</t>
    <phoneticPr fontId="1"/>
  </si>
  <si>
    <t>S</t>
    <phoneticPr fontId="1"/>
  </si>
  <si>
    <t>K</t>
    <phoneticPr fontId="1"/>
  </si>
  <si>
    <t>半角文字は３０桁以内　全角文字は１５桁以内　苗字と名前の間はスペース  ()内に半角数字で学年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2" eb="24">
      <t>ミョウジ</t>
    </rPh>
    <rPh sb="25" eb="27">
      <t>ナマエ</t>
    </rPh>
    <rPh sb="28" eb="29">
      <t>アイダ</t>
    </rPh>
    <rPh sb="38" eb="39">
      <t>ナイ</t>
    </rPh>
    <rPh sb="40" eb="42">
      <t>ハンカク</t>
    </rPh>
    <rPh sb="42" eb="44">
      <t>スウジ</t>
    </rPh>
    <rPh sb="45" eb="47">
      <t>ガクネン</t>
    </rPh>
    <phoneticPr fontId="1"/>
  </si>
  <si>
    <t>氏名１（漢字）（学年）</t>
    <rPh sb="0" eb="2">
      <t>シメイ</t>
    </rPh>
    <rPh sb="4" eb="6">
      <t>カンジ</t>
    </rPh>
    <rPh sb="8" eb="10">
      <t>ガクネン</t>
    </rPh>
    <phoneticPr fontId="1"/>
  </si>
  <si>
    <t>性別を表す１桁のコード　　　　　　　　　　　　　　男子「１」　女子「２」</t>
    <rPh sb="0" eb="2">
      <t>セイベツ</t>
    </rPh>
    <rPh sb="3" eb="4">
      <t>アラワ</t>
    </rPh>
    <rPh sb="6" eb="7">
      <t>ケタ</t>
    </rPh>
    <rPh sb="25" eb="27">
      <t>ダンシ</t>
    </rPh>
    <rPh sb="31" eb="33">
      <t>ジョシ</t>
    </rPh>
    <phoneticPr fontId="1"/>
  </si>
  <si>
    <t>半角１８桁以内　　　　　　　　　　　　　　　　　　　　　　　　　　　　　　入力については研修資料P６参照</t>
    <rPh sb="0" eb="2">
      <t>ハンカク</t>
    </rPh>
    <rPh sb="4" eb="5">
      <t>ケタ</t>
    </rPh>
    <rPh sb="5" eb="7">
      <t>イナイ</t>
    </rPh>
    <rPh sb="37" eb="39">
      <t>ニュウリョク</t>
    </rPh>
    <rPh sb="44" eb="46">
      <t>ケンシュウ</t>
    </rPh>
    <rPh sb="46" eb="48">
      <t>シリョウ</t>
    </rPh>
    <rPh sb="50" eb="52">
      <t>サンショウ</t>
    </rPh>
    <phoneticPr fontId="1"/>
  </si>
  <si>
    <t>ＤＢ</t>
    <phoneticPr fontId="1"/>
  </si>
  <si>
    <t>ＤＢコード</t>
    <phoneticPr fontId="1"/>
  </si>
  <si>
    <t>Ｎ１</t>
    <phoneticPr fontId="1"/>
  </si>
  <si>
    <t>Ｎ２</t>
    <phoneticPr fontId="1"/>
  </si>
  <si>
    <t>ＳＸ</t>
    <phoneticPr fontId="1"/>
  </si>
  <si>
    <t>ＭＣ</t>
    <phoneticPr fontId="1"/>
  </si>
  <si>
    <t>ＺＫ</t>
    <phoneticPr fontId="1"/>
  </si>
  <si>
    <t>ナンバー</t>
    <phoneticPr fontId="1"/>
  </si>
  <si>
    <t>Ｓ</t>
    <phoneticPr fontId="1"/>
  </si>
  <si>
    <t>K</t>
    <phoneticPr fontId="1"/>
  </si>
  <si>
    <t>※リレー記録は、リレーシートに記入。</t>
    <rPh sb="4" eb="6">
      <t>キロク</t>
    </rPh>
    <rPh sb="15" eb="17">
      <t>キニュウ</t>
    </rPh>
    <phoneticPr fontId="1"/>
  </si>
  <si>
    <t>MC</t>
    <phoneticPr fontId="1"/>
  </si>
  <si>
    <t>申込責任者</t>
    <rPh sb="0" eb="2">
      <t>モウシコミ</t>
    </rPh>
    <rPh sb="2" eb="5">
      <t>セキニンシャ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</si>
  <si>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</si>
  <si>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</si>
  <si>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</si>
  <si>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</si>
  <si>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正確に記入して下さい(すべてのシートに反映します）</t>
    <rPh sb="0" eb="2">
      <t>セイカク</t>
    </rPh>
    <rPh sb="3" eb="5">
      <t>キニュウ</t>
    </rPh>
    <rPh sb="7" eb="8">
      <t>クダ</t>
    </rPh>
    <rPh sb="19" eb="21">
      <t>ハンエイ</t>
    </rPh>
    <phoneticPr fontId="1"/>
  </si>
  <si>
    <t>S1</t>
    <phoneticPr fontId="1"/>
  </si>
  <si>
    <t>ZK</t>
    <phoneticPr fontId="1"/>
  </si>
  <si>
    <t>所属電話番号（半角）</t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</si>
  <si>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t>申込責任者の携帯電話番号（半角）</t>
    <rPh sb="0" eb="2">
      <t>モウシコミ</t>
    </rPh>
    <rPh sb="2" eb="5">
      <t>セキニンシャ</t>
    </rPh>
    <rPh sb="6" eb="8">
      <t>ケイタイ</t>
    </rPh>
    <rPh sb="8" eb="10">
      <t>デンワ</t>
    </rPh>
    <rPh sb="10" eb="12">
      <t>バンゴウ</t>
    </rPh>
    <rPh sb="13" eb="15">
      <t>ハンカク</t>
    </rPh>
    <phoneticPr fontId="1"/>
  </si>
  <si>
    <t>責任者のメールアドレス（半角）</t>
    <rPh sb="0" eb="3">
      <t>セキニンシャ</t>
    </rPh>
    <rPh sb="12" eb="14">
      <t>ハンカク</t>
    </rPh>
    <phoneticPr fontId="1"/>
  </si>
  <si>
    <t>第３５回山形県小学生陸上競技大会　兼　“日清カップ”第３５回全国小学生陸上競技交流大会山形県予選会　参加申込書</t>
    <rPh sb="0" eb="1">
      <t>ダイ</t>
    </rPh>
    <rPh sb="3" eb="4">
      <t>カイ</t>
    </rPh>
    <rPh sb="4" eb="7">
      <t>ヤマガタケン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7" eb="18">
      <t>ケン</t>
    </rPh>
    <rPh sb="20" eb="22">
      <t>ニッシン</t>
    </rPh>
    <rPh sb="26" eb="27">
      <t>ダイ</t>
    </rPh>
    <rPh sb="29" eb="30">
      <t>カイ</t>
    </rPh>
    <rPh sb="30" eb="32">
      <t>ゼンコク</t>
    </rPh>
    <rPh sb="32" eb="35">
      <t>ショウガクセイ</t>
    </rPh>
    <rPh sb="35" eb="37">
      <t>リクジョウ</t>
    </rPh>
    <rPh sb="37" eb="39">
      <t>キョウギ</t>
    </rPh>
    <rPh sb="39" eb="41">
      <t>コウリュウ</t>
    </rPh>
    <rPh sb="41" eb="43">
      <t>タイカイ</t>
    </rPh>
    <rPh sb="43" eb="46">
      <t>ヤマガタケン</t>
    </rPh>
    <rPh sb="46" eb="49">
      <t>ヨセンカイ</t>
    </rPh>
    <rPh sb="50" eb="52">
      <t>サンカ</t>
    </rPh>
    <rPh sb="52" eb="54">
      <t>モウシコミ</t>
    </rPh>
    <rPh sb="54" eb="55">
      <t>ショ</t>
    </rPh>
    <phoneticPr fontId="1"/>
  </si>
  <si>
    <t>所属・学校名(正式名称・賞状印刷用）</t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rPh sb="12" eb="14">
      <t>ショウジョウ</t>
    </rPh>
    <rPh sb="14" eb="17">
      <t>インサツヨウ</t>
    </rPh>
    <phoneticPr fontId="1"/>
  </si>
  <si>
    <t>所属代表者・校長名</t>
    <rPh sb="0" eb="2">
      <t>ショゾク</t>
    </rPh>
    <rPh sb="2" eb="4">
      <t>ダイヒョウ</t>
    </rPh>
    <rPh sb="4" eb="5">
      <t>シャ</t>
    </rPh>
    <rPh sb="6" eb="8">
      <t>コウチョウ</t>
    </rPh>
    <rPh sb="8" eb="9">
      <t>ナガナ</t>
    </rPh>
    <phoneticPr fontId="1"/>
  </si>
  <si>
    <t>所属電話番号</t>
  </si>
  <si>
    <t>申込責任者の携帯電話番号</t>
  </si>
  <si>
    <t>責任者のメールアドレス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</si>
  <si>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</si>
  <si>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</si>
  <si>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登録番号ナンバー</t>
    <rPh sb="0" eb="2">
      <t>トウロク</t>
    </rPh>
    <rPh sb="2" eb="4">
      <t>バンゴウ</t>
    </rPh>
    <phoneticPr fontId="1"/>
  </si>
  <si>
    <t>080-3194-0294</t>
    <phoneticPr fontId="1"/>
  </si>
  <si>
    <t>上記の者が出場することを認める。</t>
    <rPh sb="0" eb="2">
      <t>ジョウキ</t>
    </rPh>
    <rPh sb="3" eb="4">
      <t>モノ</t>
    </rPh>
    <rPh sb="5" eb="7">
      <t>シュツジョウ</t>
    </rPh>
    <rPh sb="12" eb="13">
      <t>ミト</t>
    </rPh>
    <phoneticPr fontId="1"/>
  </si>
  <si>
    <t>㊞</t>
    <phoneticPr fontId="1"/>
  </si>
  <si>
    <t>資格記録（半角）</t>
    <rPh sb="0" eb="2">
      <t>シカク</t>
    </rPh>
    <rPh sb="2" eb="4">
      <t>キロク</t>
    </rPh>
    <rPh sb="5" eb="7">
      <t>ハンカク</t>
    </rPh>
    <phoneticPr fontId="1"/>
  </si>
  <si>
    <t>ﾌﾘｶﾞﾅ（半角）</t>
    <rPh sb="6" eb="8">
      <t>ハンカク</t>
    </rPh>
    <phoneticPr fontId="1"/>
  </si>
  <si>
    <t>漢字等・学年(半角）</t>
    <rPh sb="0" eb="2">
      <t>カンジ</t>
    </rPh>
    <rPh sb="2" eb="3">
      <t>ナド</t>
    </rPh>
    <rPh sb="4" eb="6">
      <t>ガクネン</t>
    </rPh>
    <rPh sb="7" eb="9">
      <t>ハンカク</t>
    </rPh>
    <phoneticPr fontId="1"/>
  </si>
  <si>
    <t>SX</t>
    <phoneticPr fontId="1"/>
  </si>
  <si>
    <t>山形　太郎　(6)</t>
    <rPh sb="0" eb="2">
      <t>ヤマガタ</t>
    </rPh>
    <rPh sb="3" eb="5">
      <t>タロウ</t>
    </rPh>
    <phoneticPr fontId="1"/>
  </si>
  <si>
    <t>ﾔﾏｶﾞﾀ　ﾀﾛｳ</t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</si>
  <si>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</si>
  <si>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</si>
  <si>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所属略称ふりがな（半角カタカナ）</t>
    <rPh sb="0" eb="2">
      <t>ショゾク</t>
    </rPh>
    <rPh sb="2" eb="3">
      <t>リャク</t>
    </rPh>
    <rPh sb="3" eb="4">
      <t>ショウ</t>
    </rPh>
    <rPh sb="9" eb="11">
      <t>ハンカク</t>
    </rPh>
    <phoneticPr fontId="1"/>
  </si>
  <si>
    <t>種目</t>
    <rPh sb="0" eb="2">
      <t>シュモク</t>
    </rPh>
    <phoneticPr fontId="1"/>
  </si>
  <si>
    <t>ＤＢ</t>
    <phoneticPr fontId="1"/>
  </si>
  <si>
    <t>天童市立成生小学校</t>
    <rPh sb="0" eb="3">
      <t>テンドウシ</t>
    </rPh>
    <rPh sb="3" eb="4">
      <t>リツ</t>
    </rPh>
    <rPh sb="4" eb="6">
      <t>ナリュウ</t>
    </rPh>
    <rPh sb="6" eb="9">
      <t>ショウガッコウ</t>
    </rPh>
    <phoneticPr fontId="1"/>
  </si>
  <si>
    <t>所属・学校名コード（6桁半角）</t>
    <rPh sb="0" eb="2">
      <t>ショゾク</t>
    </rPh>
    <rPh sb="3" eb="5">
      <t>ガッコウ</t>
    </rPh>
    <rPh sb="5" eb="6">
      <t>メイ</t>
    </rPh>
    <rPh sb="11" eb="12">
      <t>ケタ</t>
    </rPh>
    <rPh sb="12" eb="14">
      <t>ハンカク</t>
    </rPh>
    <phoneticPr fontId="1"/>
  </si>
  <si>
    <t>長瀬　悠人</t>
    <rPh sb="0" eb="2">
      <t>ナガセ</t>
    </rPh>
    <rPh sb="3" eb="5">
      <t>ユウト</t>
    </rPh>
    <phoneticPr fontId="1"/>
  </si>
  <si>
    <t>023-654-2303</t>
    <phoneticPr fontId="1"/>
  </si>
  <si>
    <t>所属・学校名</t>
    <rPh sb="0" eb="2">
      <t>ショゾク</t>
    </rPh>
    <rPh sb="3" eb="5">
      <t>ガッコウ</t>
    </rPh>
    <rPh sb="5" eb="6">
      <t>メイ</t>
    </rPh>
    <phoneticPr fontId="1"/>
  </si>
  <si>
    <t>×</t>
    <phoneticPr fontId="1"/>
  </si>
  <si>
    <t>リレー（チーム）</t>
    <phoneticPr fontId="1"/>
  </si>
  <si>
    <t>＝</t>
    <phoneticPr fontId="1"/>
  </si>
  <si>
    <t>円</t>
    <rPh sb="0" eb="1">
      <t>エン</t>
    </rPh>
    <phoneticPr fontId="1"/>
  </si>
  <si>
    <t>チーム</t>
    <phoneticPr fontId="1"/>
  </si>
  <si>
    <t>也</t>
    <rPh sb="0" eb="1">
      <t>ナリ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</si>
  <si>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</si>
  <si>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参　加　料　払　込　書</t>
    <rPh sb="0" eb="1">
      <t>マイ</t>
    </rPh>
    <rPh sb="2" eb="3">
      <t>カ</t>
    </rPh>
    <rPh sb="4" eb="5">
      <t>リョウ</t>
    </rPh>
    <rPh sb="6" eb="7">
      <t>バライ</t>
    </rPh>
    <rPh sb="8" eb="9">
      <t>コ</t>
    </rPh>
    <rPh sb="10" eb="11">
      <t>ショ</t>
    </rPh>
    <phoneticPr fontId="1"/>
  </si>
  <si>
    <t>山形陸上競技協会　御中</t>
    <rPh sb="0" eb="2">
      <t>ヤマガタ</t>
    </rPh>
    <rPh sb="2" eb="4">
      <t>リクジョウ</t>
    </rPh>
    <rPh sb="4" eb="6">
      <t>キョウギ</t>
    </rPh>
    <rPh sb="6" eb="8">
      <t>キョウカイ</t>
    </rPh>
    <rPh sb="9" eb="11">
      <t>オンチュウ</t>
    </rPh>
    <phoneticPr fontId="1"/>
  </si>
  <si>
    <t>振込内訳</t>
    <rPh sb="0" eb="2">
      <t>フリコミ</t>
    </rPh>
    <rPh sb="2" eb="4">
      <t>ウチワケ</t>
    </rPh>
    <phoneticPr fontId="1"/>
  </si>
  <si>
    <t>金</t>
    <rPh sb="0" eb="1">
      <t>キン</t>
    </rPh>
    <phoneticPr fontId="1"/>
  </si>
  <si>
    <t>成生アスリート</t>
    <rPh sb="0" eb="2">
      <t>ナリュウ</t>
    </rPh>
    <phoneticPr fontId="1"/>
  </si>
  <si>
    <t>ﾅﾘｭｳｱｽﾘｰﾄ</t>
    <phoneticPr fontId="1"/>
  </si>
  <si>
    <t>（</t>
    <phoneticPr fontId="1"/>
  </si>
  <si>
    <t>）</t>
    <phoneticPr fontId="1"/>
  </si>
  <si>
    <t>自動入力</t>
    <rPh sb="0" eb="2">
      <t>ジドウ</t>
    </rPh>
    <rPh sb="2" eb="4">
      <t>ニュウリョク</t>
    </rPh>
    <phoneticPr fontId="1"/>
  </si>
  <si>
    <t>自動入力</t>
    <rPh sb="0" eb="2">
      <t>ジドウ</t>
    </rPh>
    <rPh sb="2" eb="4">
      <t>ニュウリョク</t>
    </rPh>
    <phoneticPr fontId="1"/>
  </si>
  <si>
    <t>使用せず</t>
    <rPh sb="0" eb="2">
      <t>シヨウ</t>
    </rPh>
    <phoneticPr fontId="1"/>
  </si>
  <si>
    <t>氏名・学年を記入</t>
    <rPh sb="0" eb="2">
      <t>シメイ</t>
    </rPh>
    <rPh sb="3" eb="5">
      <t>ガクネン</t>
    </rPh>
    <rPh sb="6" eb="8">
      <t>キニュウ</t>
    </rPh>
    <phoneticPr fontId="1"/>
  </si>
  <si>
    <t>山形　一太郎(6)</t>
    <rPh sb="3" eb="4">
      <t>イチ</t>
    </rPh>
    <phoneticPr fontId="1"/>
  </si>
  <si>
    <t>山形　二太郎(6)</t>
    <rPh sb="3" eb="4">
      <t>ニ</t>
    </rPh>
    <phoneticPr fontId="1"/>
  </si>
  <si>
    <t>小学校コード</t>
    <rPh sb="0" eb="3">
      <t>ショウガッコウ</t>
    </rPh>
    <phoneticPr fontId="28"/>
  </si>
  <si>
    <t>（６桁の示すもの：上３桁は山形県番号の６と市町村番号、下３桁は、山形県学校調査番号下３ケタ）</t>
    <rPh sb="2" eb="3">
      <t>ケタ</t>
    </rPh>
    <rPh sb="4" eb="5">
      <t>シメ</t>
    </rPh>
    <rPh sb="9" eb="10">
      <t>ウエ</t>
    </rPh>
    <rPh sb="11" eb="12">
      <t>ケタ</t>
    </rPh>
    <rPh sb="13" eb="16">
      <t>ヤマガタケン</t>
    </rPh>
    <rPh sb="16" eb="18">
      <t>バンゴウ</t>
    </rPh>
    <rPh sb="21" eb="24">
      <t>シチョウソン</t>
    </rPh>
    <rPh sb="24" eb="26">
      <t>バンゴウ</t>
    </rPh>
    <rPh sb="27" eb="28">
      <t>シモ</t>
    </rPh>
    <rPh sb="29" eb="30">
      <t>ケタ</t>
    </rPh>
    <rPh sb="32" eb="35">
      <t>ヤマガタケン</t>
    </rPh>
    <rPh sb="35" eb="37">
      <t>ガッコウ</t>
    </rPh>
    <rPh sb="37" eb="39">
      <t>チョウサ</t>
    </rPh>
    <rPh sb="39" eb="41">
      <t>バンゴウ</t>
    </rPh>
    <rPh sb="41" eb="42">
      <t>シモ</t>
    </rPh>
    <phoneticPr fontId="28"/>
  </si>
  <si>
    <t>山形市</t>
    <phoneticPr fontId="28"/>
  </si>
  <si>
    <t>上山</t>
    <rPh sb="0" eb="2">
      <t>カミノヤマ</t>
    </rPh>
    <phoneticPr fontId="28"/>
  </si>
  <si>
    <t>天童市</t>
  </si>
  <si>
    <t>寒河江市</t>
  </si>
  <si>
    <t>村山市</t>
  </si>
  <si>
    <t>新庄市</t>
  </si>
  <si>
    <t>米沢市</t>
  </si>
  <si>
    <t>南陽市</t>
  </si>
  <si>
    <t>長井市</t>
  </si>
  <si>
    <t>鶴岡市</t>
  </si>
  <si>
    <t>酒田市</t>
  </si>
  <si>
    <t>601011</t>
    <phoneticPr fontId="28"/>
  </si>
  <si>
    <t>第一</t>
    <phoneticPr fontId="28"/>
  </si>
  <si>
    <t>607045</t>
    <phoneticPr fontId="28"/>
  </si>
  <si>
    <t>上山</t>
    <phoneticPr fontId="28"/>
  </si>
  <si>
    <t>610061</t>
    <phoneticPr fontId="28"/>
  </si>
  <si>
    <t>天童中部</t>
    <phoneticPr fontId="28"/>
  </si>
  <si>
    <t>606100</t>
    <phoneticPr fontId="28"/>
  </si>
  <si>
    <t>寒河江</t>
    <phoneticPr fontId="28"/>
  </si>
  <si>
    <t>608200</t>
    <phoneticPr fontId="28"/>
  </si>
  <si>
    <t>楯岡</t>
    <phoneticPr fontId="28"/>
  </si>
  <si>
    <t>605300</t>
    <phoneticPr fontId="28"/>
  </si>
  <si>
    <t>新庄</t>
    <phoneticPr fontId="28"/>
  </si>
  <si>
    <t>602400</t>
    <phoneticPr fontId="28"/>
  </si>
  <si>
    <t>興譲</t>
    <phoneticPr fontId="28"/>
  </si>
  <si>
    <t>613431</t>
    <phoneticPr fontId="28"/>
  </si>
  <si>
    <t>沖郷</t>
    <phoneticPr fontId="28"/>
  </si>
  <si>
    <t>609500</t>
    <phoneticPr fontId="28"/>
  </si>
  <si>
    <t>長井</t>
    <phoneticPr fontId="28"/>
  </si>
  <si>
    <t>603600</t>
    <phoneticPr fontId="28"/>
  </si>
  <si>
    <t>朝暘第一</t>
    <phoneticPr fontId="28"/>
  </si>
  <si>
    <t>604702</t>
    <phoneticPr fontId="28"/>
  </si>
  <si>
    <t>浜田</t>
    <phoneticPr fontId="28"/>
  </si>
  <si>
    <t>601012</t>
    <phoneticPr fontId="28"/>
  </si>
  <si>
    <t>第二</t>
    <phoneticPr fontId="28"/>
  </si>
  <si>
    <t>607046</t>
    <phoneticPr fontId="28"/>
  </si>
  <si>
    <t>西郷第一</t>
    <phoneticPr fontId="28"/>
  </si>
  <si>
    <t>610062</t>
    <phoneticPr fontId="28"/>
  </si>
  <si>
    <t>山口</t>
    <phoneticPr fontId="28"/>
  </si>
  <si>
    <t>606101</t>
    <phoneticPr fontId="28"/>
  </si>
  <si>
    <t>南部</t>
    <phoneticPr fontId="28"/>
  </si>
  <si>
    <t>608201</t>
    <phoneticPr fontId="28"/>
  </si>
  <si>
    <t>西郷</t>
    <phoneticPr fontId="28"/>
  </si>
  <si>
    <t>605301</t>
    <phoneticPr fontId="28"/>
  </si>
  <si>
    <t>沼田</t>
    <phoneticPr fontId="28"/>
  </si>
  <si>
    <t>602401</t>
    <phoneticPr fontId="28"/>
  </si>
  <si>
    <t>東部</t>
    <phoneticPr fontId="28"/>
  </si>
  <si>
    <t>613432</t>
    <phoneticPr fontId="28"/>
  </si>
  <si>
    <t>梨郷</t>
    <phoneticPr fontId="28"/>
  </si>
  <si>
    <t>609501</t>
    <phoneticPr fontId="28"/>
  </si>
  <si>
    <t>致芳</t>
    <phoneticPr fontId="28"/>
  </si>
  <si>
    <t>603601</t>
    <phoneticPr fontId="28"/>
  </si>
  <si>
    <t>朝暘第二</t>
    <phoneticPr fontId="28"/>
  </si>
  <si>
    <t>604705</t>
    <phoneticPr fontId="28"/>
  </si>
  <si>
    <t>松陵</t>
    <phoneticPr fontId="28"/>
  </si>
  <si>
    <t>601013</t>
    <phoneticPr fontId="28"/>
  </si>
  <si>
    <t>第三</t>
    <phoneticPr fontId="28"/>
  </si>
  <si>
    <t>607054</t>
    <phoneticPr fontId="28"/>
  </si>
  <si>
    <t>中川</t>
    <phoneticPr fontId="28"/>
  </si>
  <si>
    <t>610064</t>
    <phoneticPr fontId="28"/>
  </si>
  <si>
    <t>成生</t>
    <phoneticPr fontId="28"/>
  </si>
  <si>
    <t>606102</t>
    <phoneticPr fontId="28"/>
  </si>
  <si>
    <t>西根</t>
    <phoneticPr fontId="28"/>
  </si>
  <si>
    <t>608203</t>
    <phoneticPr fontId="28"/>
  </si>
  <si>
    <t>袖崎</t>
    <phoneticPr fontId="28"/>
  </si>
  <si>
    <t>605303</t>
    <phoneticPr fontId="28"/>
  </si>
  <si>
    <t>日新</t>
    <phoneticPr fontId="28"/>
  </si>
  <si>
    <t>602402</t>
    <phoneticPr fontId="28"/>
  </si>
  <si>
    <t>西部</t>
    <phoneticPr fontId="28"/>
  </si>
  <si>
    <t>613434</t>
    <phoneticPr fontId="28"/>
  </si>
  <si>
    <t>赤湯</t>
    <phoneticPr fontId="28"/>
  </si>
  <si>
    <t>609502</t>
    <phoneticPr fontId="28"/>
  </si>
  <si>
    <t>603602</t>
    <phoneticPr fontId="28"/>
  </si>
  <si>
    <t>朝暘第三</t>
    <phoneticPr fontId="28"/>
  </si>
  <si>
    <t>604706</t>
    <phoneticPr fontId="28"/>
  </si>
  <si>
    <t>飛島(休)</t>
    <phoneticPr fontId="28"/>
  </si>
  <si>
    <t>601014</t>
    <phoneticPr fontId="28"/>
  </si>
  <si>
    <t>第四</t>
    <phoneticPr fontId="28"/>
  </si>
  <si>
    <t>607084</t>
    <phoneticPr fontId="28"/>
  </si>
  <si>
    <t>南</t>
    <phoneticPr fontId="28"/>
  </si>
  <si>
    <t>610065</t>
    <phoneticPr fontId="28"/>
  </si>
  <si>
    <t>蔵増</t>
    <phoneticPr fontId="28"/>
  </si>
  <si>
    <t>606103</t>
    <phoneticPr fontId="28"/>
  </si>
  <si>
    <t>柴橋</t>
    <phoneticPr fontId="28"/>
  </si>
  <si>
    <t>608204</t>
    <phoneticPr fontId="28"/>
  </si>
  <si>
    <t>大久保</t>
    <phoneticPr fontId="28"/>
  </si>
  <si>
    <t>605305</t>
    <phoneticPr fontId="28"/>
  </si>
  <si>
    <t>北辰</t>
    <phoneticPr fontId="28"/>
  </si>
  <si>
    <t>602403</t>
    <phoneticPr fontId="28"/>
  </si>
  <si>
    <t>613435</t>
    <phoneticPr fontId="28"/>
  </si>
  <si>
    <t>609505</t>
    <phoneticPr fontId="28"/>
  </si>
  <si>
    <t>平野</t>
    <phoneticPr fontId="28"/>
  </si>
  <si>
    <t>603694</t>
    <phoneticPr fontId="28"/>
  </si>
  <si>
    <t>朝暘第四</t>
    <rPh sb="3" eb="4">
      <t>ヨン</t>
    </rPh>
    <phoneticPr fontId="28"/>
  </si>
  <si>
    <t>604707</t>
    <phoneticPr fontId="28"/>
  </si>
  <si>
    <t>西荒瀬</t>
    <phoneticPr fontId="28"/>
  </si>
  <si>
    <t>601015</t>
    <phoneticPr fontId="28"/>
  </si>
  <si>
    <t>第五</t>
    <phoneticPr fontId="28"/>
  </si>
  <si>
    <t>607091</t>
    <phoneticPr fontId="28"/>
  </si>
  <si>
    <t>宮川</t>
    <rPh sb="0" eb="2">
      <t>ミヤカワ</t>
    </rPh>
    <phoneticPr fontId="28"/>
  </si>
  <si>
    <t>610066</t>
    <phoneticPr fontId="28"/>
  </si>
  <si>
    <t>寺津</t>
    <phoneticPr fontId="28"/>
  </si>
  <si>
    <t>606104</t>
    <phoneticPr fontId="28"/>
  </si>
  <si>
    <t>高松</t>
    <phoneticPr fontId="28"/>
  </si>
  <si>
    <t>608205</t>
    <phoneticPr fontId="28"/>
  </si>
  <si>
    <t>冨本</t>
    <phoneticPr fontId="28"/>
  </si>
  <si>
    <t>605312</t>
    <phoneticPr fontId="28"/>
  </si>
  <si>
    <t>本合海</t>
    <phoneticPr fontId="28"/>
  </si>
  <si>
    <t>602404</t>
    <phoneticPr fontId="28"/>
  </si>
  <si>
    <t>北部</t>
    <phoneticPr fontId="28"/>
  </si>
  <si>
    <t>613436</t>
    <phoneticPr fontId="28"/>
  </si>
  <si>
    <t>小滝(休)</t>
    <rPh sb="3" eb="4">
      <t>キュウ</t>
    </rPh>
    <phoneticPr fontId="28"/>
  </si>
  <si>
    <t>609506</t>
    <phoneticPr fontId="28"/>
  </si>
  <si>
    <t>豊田</t>
    <phoneticPr fontId="28"/>
  </si>
  <si>
    <t>603604</t>
    <phoneticPr fontId="28"/>
  </si>
  <si>
    <t>朝暘第五</t>
    <phoneticPr fontId="28"/>
  </si>
  <si>
    <t>604709</t>
    <phoneticPr fontId="28"/>
  </si>
  <si>
    <t>鳥海</t>
    <phoneticPr fontId="28"/>
  </si>
  <si>
    <t>601016</t>
    <phoneticPr fontId="28"/>
  </si>
  <si>
    <t>第六</t>
    <phoneticPr fontId="28"/>
  </si>
  <si>
    <t>610067</t>
    <phoneticPr fontId="28"/>
  </si>
  <si>
    <t>高擶</t>
    <phoneticPr fontId="28"/>
  </si>
  <si>
    <t>606105</t>
    <phoneticPr fontId="28"/>
  </si>
  <si>
    <t>醍醐</t>
    <phoneticPr fontId="28"/>
  </si>
  <si>
    <t>608206</t>
    <phoneticPr fontId="28"/>
  </si>
  <si>
    <t>戸沢</t>
    <phoneticPr fontId="28"/>
  </si>
  <si>
    <t>605314</t>
    <phoneticPr fontId="28"/>
  </si>
  <si>
    <t>升形</t>
    <phoneticPr fontId="28"/>
  </si>
  <si>
    <t>602405</t>
    <phoneticPr fontId="28"/>
  </si>
  <si>
    <t>愛宕</t>
    <phoneticPr fontId="28"/>
  </si>
  <si>
    <t>613437</t>
    <phoneticPr fontId="28"/>
  </si>
  <si>
    <t>荻</t>
    <phoneticPr fontId="28"/>
  </si>
  <si>
    <t>609507</t>
    <phoneticPr fontId="28"/>
  </si>
  <si>
    <t>伊佐沢</t>
    <phoneticPr fontId="28"/>
  </si>
  <si>
    <t>603693</t>
    <phoneticPr fontId="28"/>
  </si>
  <si>
    <t>朝暘第六</t>
    <phoneticPr fontId="28"/>
  </si>
  <si>
    <t>604714</t>
    <phoneticPr fontId="28"/>
  </si>
  <si>
    <t>新堀</t>
    <phoneticPr fontId="28"/>
  </si>
  <si>
    <t>601017</t>
    <phoneticPr fontId="28"/>
  </si>
  <si>
    <t>第七</t>
    <phoneticPr fontId="28"/>
  </si>
  <si>
    <t>610068</t>
    <phoneticPr fontId="28"/>
  </si>
  <si>
    <t>干布</t>
    <phoneticPr fontId="28"/>
  </si>
  <si>
    <t>606106</t>
    <phoneticPr fontId="28"/>
  </si>
  <si>
    <t>白岩</t>
    <phoneticPr fontId="28"/>
  </si>
  <si>
    <t>608207</t>
    <phoneticPr fontId="28"/>
  </si>
  <si>
    <t>富並</t>
    <phoneticPr fontId="28"/>
  </si>
  <si>
    <t>602406</t>
    <phoneticPr fontId="28"/>
  </si>
  <si>
    <t>万世</t>
    <phoneticPr fontId="28"/>
  </si>
  <si>
    <t>613439</t>
    <phoneticPr fontId="28"/>
  </si>
  <si>
    <t>宮内</t>
    <phoneticPr fontId="28"/>
  </si>
  <si>
    <t>603605</t>
    <phoneticPr fontId="28"/>
  </si>
  <si>
    <t>斎</t>
    <phoneticPr fontId="28"/>
  </si>
  <si>
    <t>604715</t>
    <phoneticPr fontId="28"/>
  </si>
  <si>
    <t>広野</t>
    <phoneticPr fontId="28"/>
  </si>
  <si>
    <t>601018</t>
    <phoneticPr fontId="28"/>
  </si>
  <si>
    <t>第八</t>
    <phoneticPr fontId="28"/>
  </si>
  <si>
    <t>610070</t>
    <phoneticPr fontId="28"/>
  </si>
  <si>
    <t>津山</t>
    <phoneticPr fontId="28"/>
  </si>
  <si>
    <t>606108</t>
    <phoneticPr fontId="28"/>
  </si>
  <si>
    <t>幸生</t>
    <phoneticPr fontId="28"/>
  </si>
  <si>
    <t>金山町</t>
  </si>
  <si>
    <t>602409</t>
    <phoneticPr fontId="28"/>
  </si>
  <si>
    <t>関根</t>
    <phoneticPr fontId="28"/>
  </si>
  <si>
    <t>613440</t>
    <phoneticPr fontId="28"/>
  </si>
  <si>
    <t>漆山</t>
    <phoneticPr fontId="28"/>
  </si>
  <si>
    <t>小国町</t>
  </si>
  <si>
    <t>603606</t>
    <phoneticPr fontId="28"/>
  </si>
  <si>
    <t>黄金</t>
    <phoneticPr fontId="28"/>
  </si>
  <si>
    <t>604716</t>
    <phoneticPr fontId="28"/>
  </si>
  <si>
    <t>浜中</t>
    <phoneticPr fontId="28"/>
  </si>
  <si>
    <t>601019</t>
    <phoneticPr fontId="28"/>
  </si>
  <si>
    <t>第九</t>
    <phoneticPr fontId="28"/>
  </si>
  <si>
    <t>610071</t>
    <phoneticPr fontId="28"/>
  </si>
  <si>
    <t>荒谷</t>
    <phoneticPr fontId="28"/>
  </si>
  <si>
    <t>606110</t>
    <phoneticPr fontId="28"/>
  </si>
  <si>
    <t>三泉</t>
    <phoneticPr fontId="28"/>
  </si>
  <si>
    <t>東根市</t>
  </si>
  <si>
    <t>621316</t>
    <phoneticPr fontId="28"/>
  </si>
  <si>
    <t>金山</t>
    <phoneticPr fontId="28"/>
  </si>
  <si>
    <t>602410</t>
    <phoneticPr fontId="28"/>
  </si>
  <si>
    <t>赤崩(休)</t>
    <phoneticPr fontId="28"/>
  </si>
  <si>
    <t>630510</t>
    <phoneticPr fontId="28"/>
  </si>
  <si>
    <t>叶水</t>
    <phoneticPr fontId="28"/>
  </si>
  <si>
    <t>603610</t>
    <phoneticPr fontId="28"/>
  </si>
  <si>
    <t>大泉</t>
    <phoneticPr fontId="28"/>
  </si>
  <si>
    <t>604717</t>
    <phoneticPr fontId="28"/>
  </si>
  <si>
    <t>黒森</t>
    <phoneticPr fontId="28"/>
  </si>
  <si>
    <t>601020</t>
    <phoneticPr fontId="28"/>
  </si>
  <si>
    <t>第十</t>
    <phoneticPr fontId="28"/>
  </si>
  <si>
    <t>610082</t>
    <phoneticPr fontId="28"/>
  </si>
  <si>
    <t>天童南部</t>
    <phoneticPr fontId="28"/>
  </si>
  <si>
    <t>606158</t>
    <phoneticPr fontId="28"/>
  </si>
  <si>
    <t>寒河江中部</t>
    <phoneticPr fontId="28"/>
  </si>
  <si>
    <t>611209</t>
    <phoneticPr fontId="28"/>
  </si>
  <si>
    <t>東根</t>
    <phoneticPr fontId="28"/>
  </si>
  <si>
    <t>621322</t>
    <phoneticPr fontId="28"/>
  </si>
  <si>
    <t>明安</t>
    <phoneticPr fontId="28"/>
  </si>
  <si>
    <t>602411</t>
    <phoneticPr fontId="28"/>
  </si>
  <si>
    <t>松原(休)</t>
    <phoneticPr fontId="28"/>
  </si>
  <si>
    <t>高畠町</t>
  </si>
  <si>
    <t>630515</t>
    <phoneticPr fontId="28"/>
  </si>
  <si>
    <t>小国</t>
    <phoneticPr fontId="28"/>
  </si>
  <si>
    <t>603611</t>
    <phoneticPr fontId="28"/>
  </si>
  <si>
    <t>京田</t>
    <phoneticPr fontId="28"/>
  </si>
  <si>
    <t>604718</t>
    <phoneticPr fontId="28"/>
  </si>
  <si>
    <t>宮野浦</t>
    <phoneticPr fontId="28"/>
  </si>
  <si>
    <t>601021</t>
    <phoneticPr fontId="28"/>
  </si>
  <si>
    <t>鈴川</t>
    <phoneticPr fontId="28"/>
  </si>
  <si>
    <t>610087</t>
    <phoneticPr fontId="28"/>
  </si>
  <si>
    <t>天童北部</t>
    <phoneticPr fontId="28"/>
  </si>
  <si>
    <t>611210</t>
    <phoneticPr fontId="28"/>
  </si>
  <si>
    <t>神町</t>
    <phoneticPr fontId="28"/>
  </si>
  <si>
    <t>621324</t>
    <phoneticPr fontId="28"/>
  </si>
  <si>
    <t>有屋</t>
    <phoneticPr fontId="28"/>
  </si>
  <si>
    <t>602466</t>
    <phoneticPr fontId="28"/>
  </si>
  <si>
    <t>板谷(休)</t>
    <phoneticPr fontId="28"/>
  </si>
  <si>
    <t>628443</t>
    <phoneticPr fontId="28"/>
  </si>
  <si>
    <t>高畠</t>
    <phoneticPr fontId="28"/>
  </si>
  <si>
    <t>白鷹町</t>
  </si>
  <si>
    <t>603621</t>
    <phoneticPr fontId="28"/>
  </si>
  <si>
    <t>豊浦</t>
    <rPh sb="0" eb="1">
      <t>トヨ</t>
    </rPh>
    <rPh sb="1" eb="2">
      <t>ウラ</t>
    </rPh>
    <phoneticPr fontId="28"/>
  </si>
  <si>
    <t>604719</t>
    <phoneticPr fontId="28"/>
  </si>
  <si>
    <t>十坂</t>
    <phoneticPr fontId="28"/>
  </si>
  <si>
    <t>601022</t>
    <phoneticPr fontId="28"/>
  </si>
  <si>
    <t>千歳</t>
    <phoneticPr fontId="28"/>
  </si>
  <si>
    <t>610088</t>
    <phoneticPr fontId="28"/>
  </si>
  <si>
    <t>長岡</t>
    <phoneticPr fontId="28"/>
  </si>
  <si>
    <t>河北町</t>
  </si>
  <si>
    <t>611211</t>
    <phoneticPr fontId="28"/>
  </si>
  <si>
    <t>東郷</t>
    <phoneticPr fontId="28"/>
  </si>
  <si>
    <t>602412</t>
    <phoneticPr fontId="28"/>
  </si>
  <si>
    <t>南原</t>
    <phoneticPr fontId="28"/>
  </si>
  <si>
    <t>628444</t>
    <phoneticPr fontId="28"/>
  </si>
  <si>
    <t>二井宿</t>
    <phoneticPr fontId="28"/>
  </si>
  <si>
    <t>631524</t>
    <phoneticPr fontId="28"/>
  </si>
  <si>
    <t>蚕桑</t>
    <phoneticPr fontId="28"/>
  </si>
  <si>
    <t>603622</t>
    <phoneticPr fontId="28"/>
  </si>
  <si>
    <t>湯野浜</t>
    <phoneticPr fontId="28"/>
  </si>
  <si>
    <t>604744</t>
    <phoneticPr fontId="28"/>
  </si>
  <si>
    <t>若浜</t>
    <phoneticPr fontId="28"/>
  </si>
  <si>
    <t>601023</t>
    <phoneticPr fontId="28"/>
  </si>
  <si>
    <t>金井</t>
    <phoneticPr fontId="28"/>
  </si>
  <si>
    <t>616111</t>
    <phoneticPr fontId="28"/>
  </si>
  <si>
    <t>西里</t>
    <phoneticPr fontId="28"/>
  </si>
  <si>
    <t>611215</t>
    <phoneticPr fontId="28"/>
  </si>
  <si>
    <t>高崎</t>
    <phoneticPr fontId="28"/>
  </si>
  <si>
    <t>最上町</t>
  </si>
  <si>
    <t>602414</t>
    <phoneticPr fontId="28"/>
  </si>
  <si>
    <t>李山(休)</t>
    <phoneticPr fontId="28"/>
  </si>
  <si>
    <t>628446</t>
    <phoneticPr fontId="28"/>
  </si>
  <si>
    <t>屋代</t>
    <phoneticPr fontId="28"/>
  </si>
  <si>
    <t>631525</t>
    <phoneticPr fontId="28"/>
  </si>
  <si>
    <t>鮎貝</t>
    <phoneticPr fontId="28"/>
  </si>
  <si>
    <t>603625</t>
    <phoneticPr fontId="28"/>
  </si>
  <si>
    <t>604745</t>
    <phoneticPr fontId="28"/>
  </si>
  <si>
    <t>琢成</t>
    <phoneticPr fontId="28"/>
  </si>
  <si>
    <t>601024</t>
    <phoneticPr fontId="28"/>
  </si>
  <si>
    <t>大郷</t>
    <phoneticPr fontId="28"/>
  </si>
  <si>
    <t>山辺町</t>
  </si>
  <si>
    <t>616112</t>
    <phoneticPr fontId="28"/>
  </si>
  <si>
    <t>溝延</t>
    <phoneticPr fontId="28"/>
  </si>
  <si>
    <t>611216</t>
    <phoneticPr fontId="28"/>
  </si>
  <si>
    <t>大富</t>
    <phoneticPr fontId="28"/>
  </si>
  <si>
    <t>622325</t>
    <phoneticPr fontId="28"/>
  </si>
  <si>
    <t>大堀</t>
    <phoneticPr fontId="28"/>
  </si>
  <si>
    <t>602415</t>
    <phoneticPr fontId="28"/>
  </si>
  <si>
    <t>関</t>
    <phoneticPr fontId="28"/>
  </si>
  <si>
    <t>628448</t>
    <phoneticPr fontId="28"/>
  </si>
  <si>
    <t>亀岡</t>
    <phoneticPr fontId="28"/>
  </si>
  <si>
    <t>631528</t>
    <phoneticPr fontId="28"/>
  </si>
  <si>
    <t>荒砥</t>
    <phoneticPr fontId="28"/>
  </si>
  <si>
    <t>603690</t>
    <phoneticPr fontId="28"/>
  </si>
  <si>
    <t>上郷</t>
    <phoneticPr fontId="28"/>
  </si>
  <si>
    <t>604746</t>
    <phoneticPr fontId="28"/>
  </si>
  <si>
    <t>泉</t>
    <phoneticPr fontId="28"/>
  </si>
  <si>
    <t>601025</t>
    <phoneticPr fontId="28"/>
  </si>
  <si>
    <t>明治</t>
    <phoneticPr fontId="28"/>
  </si>
  <si>
    <t>614072</t>
    <phoneticPr fontId="28"/>
  </si>
  <si>
    <t>山辺</t>
    <phoneticPr fontId="28"/>
  </si>
  <si>
    <t>616113</t>
    <phoneticPr fontId="28"/>
  </si>
  <si>
    <t>谷地中部</t>
    <phoneticPr fontId="28"/>
  </si>
  <si>
    <t>611217</t>
    <phoneticPr fontId="28"/>
  </si>
  <si>
    <t>小田島</t>
    <phoneticPr fontId="28"/>
  </si>
  <si>
    <t>622329</t>
    <phoneticPr fontId="28"/>
  </si>
  <si>
    <t xml:space="preserve">向町 </t>
    <phoneticPr fontId="28"/>
  </si>
  <si>
    <t>602416</t>
    <phoneticPr fontId="28"/>
  </si>
  <si>
    <t>綱木(休)</t>
    <phoneticPr fontId="28"/>
  </si>
  <si>
    <t>628449</t>
    <phoneticPr fontId="28"/>
  </si>
  <si>
    <t>和田</t>
    <phoneticPr fontId="28"/>
  </si>
  <si>
    <t>631535</t>
    <phoneticPr fontId="28"/>
  </si>
  <si>
    <t>603638</t>
    <phoneticPr fontId="28"/>
  </si>
  <si>
    <t>藤島</t>
    <phoneticPr fontId="28"/>
  </si>
  <si>
    <t>604747</t>
    <phoneticPr fontId="28"/>
  </si>
  <si>
    <t>富士見</t>
    <phoneticPr fontId="28"/>
  </si>
  <si>
    <t>601026</t>
    <phoneticPr fontId="28"/>
  </si>
  <si>
    <t>出羽</t>
    <phoneticPr fontId="28"/>
  </si>
  <si>
    <t>614076</t>
    <phoneticPr fontId="28"/>
  </si>
  <si>
    <t>作谷沢</t>
    <phoneticPr fontId="28"/>
  </si>
  <si>
    <t>616114</t>
    <phoneticPr fontId="28"/>
  </si>
  <si>
    <t>谷地南部</t>
    <phoneticPr fontId="28"/>
  </si>
  <si>
    <t>611218</t>
    <phoneticPr fontId="28"/>
  </si>
  <si>
    <t>長瀞</t>
    <phoneticPr fontId="28"/>
  </si>
  <si>
    <t>622331</t>
    <phoneticPr fontId="28"/>
  </si>
  <si>
    <t xml:space="preserve">東法田 </t>
    <phoneticPr fontId="28"/>
  </si>
  <si>
    <t>602417</t>
    <phoneticPr fontId="28"/>
  </si>
  <si>
    <t>高湯(休)</t>
    <phoneticPr fontId="28"/>
  </si>
  <si>
    <t>628451</t>
    <phoneticPr fontId="28"/>
  </si>
  <si>
    <t>糠野目</t>
    <phoneticPr fontId="28"/>
  </si>
  <si>
    <t>603639</t>
    <phoneticPr fontId="28"/>
  </si>
  <si>
    <t>東栄</t>
    <phoneticPr fontId="28"/>
  </si>
  <si>
    <t>604748</t>
    <phoneticPr fontId="28"/>
  </si>
  <si>
    <t>松原</t>
    <phoneticPr fontId="28"/>
  </si>
  <si>
    <t>601027</t>
    <phoneticPr fontId="28"/>
  </si>
  <si>
    <t>楯山</t>
    <phoneticPr fontId="28"/>
  </si>
  <si>
    <t>614077</t>
    <phoneticPr fontId="28"/>
  </si>
  <si>
    <t>相模</t>
    <phoneticPr fontId="28"/>
  </si>
  <si>
    <t>616115</t>
    <phoneticPr fontId="28"/>
  </si>
  <si>
    <t>谷地西部</t>
    <phoneticPr fontId="28"/>
  </si>
  <si>
    <t>611251</t>
    <phoneticPr fontId="28"/>
  </si>
  <si>
    <t>東根中部</t>
    <phoneticPr fontId="28"/>
  </si>
  <si>
    <t>622333</t>
    <phoneticPr fontId="28"/>
  </si>
  <si>
    <t xml:space="preserve">富沢 </t>
    <phoneticPr fontId="28"/>
  </si>
  <si>
    <t>602418</t>
    <phoneticPr fontId="28"/>
  </si>
  <si>
    <t>三沢東部</t>
    <phoneticPr fontId="28"/>
  </si>
  <si>
    <t>飯豊町</t>
  </si>
  <si>
    <t>603643</t>
    <phoneticPr fontId="28"/>
  </si>
  <si>
    <t>渡前</t>
    <phoneticPr fontId="28"/>
  </si>
  <si>
    <t>604730</t>
    <phoneticPr fontId="28"/>
  </si>
  <si>
    <t>一條</t>
    <phoneticPr fontId="28"/>
  </si>
  <si>
    <t>601028</t>
    <phoneticPr fontId="28"/>
  </si>
  <si>
    <t>高瀬</t>
    <phoneticPr fontId="28"/>
  </si>
  <si>
    <t>616116</t>
    <phoneticPr fontId="28"/>
  </si>
  <si>
    <t>北谷地</t>
    <phoneticPr fontId="28"/>
  </si>
  <si>
    <t>611252</t>
    <phoneticPr fontId="28"/>
  </si>
  <si>
    <t>大森</t>
    <phoneticPr fontId="28"/>
  </si>
  <si>
    <t>622335</t>
    <phoneticPr fontId="28"/>
  </si>
  <si>
    <t xml:space="preserve">赤倉 </t>
    <phoneticPr fontId="28"/>
  </si>
  <si>
    <t>602420</t>
    <phoneticPr fontId="28"/>
  </si>
  <si>
    <t>山梨沢(分)</t>
    <phoneticPr fontId="28"/>
  </si>
  <si>
    <t>川西町</t>
  </si>
  <si>
    <t>632555</t>
    <phoneticPr fontId="28"/>
  </si>
  <si>
    <t>603646</t>
    <phoneticPr fontId="28"/>
  </si>
  <si>
    <t>羽黒</t>
    <rPh sb="0" eb="1">
      <t>ハネ</t>
    </rPh>
    <rPh sb="1" eb="2">
      <t>クロ</t>
    </rPh>
    <phoneticPr fontId="1"/>
  </si>
  <si>
    <t>604731</t>
    <phoneticPr fontId="28"/>
  </si>
  <si>
    <t>八幡</t>
    <phoneticPr fontId="28"/>
  </si>
  <si>
    <t>601030</t>
    <phoneticPr fontId="28"/>
  </si>
  <si>
    <t>山寺</t>
    <phoneticPr fontId="28"/>
  </si>
  <si>
    <t>中山町</t>
  </si>
  <si>
    <t>602422</t>
    <phoneticPr fontId="28"/>
  </si>
  <si>
    <t>三沢西部</t>
    <phoneticPr fontId="28"/>
  </si>
  <si>
    <t>629452</t>
    <phoneticPr fontId="28"/>
  </si>
  <si>
    <t>大塚</t>
    <phoneticPr fontId="28"/>
  </si>
  <si>
    <t>632542</t>
    <phoneticPr fontId="28"/>
  </si>
  <si>
    <t>603652</t>
    <phoneticPr fontId="28"/>
  </si>
  <si>
    <t>櫛引東</t>
    <phoneticPr fontId="28"/>
  </si>
  <si>
    <t>604738</t>
    <phoneticPr fontId="28"/>
  </si>
  <si>
    <t>田沢</t>
    <phoneticPr fontId="28"/>
  </si>
  <si>
    <t>601031</t>
    <phoneticPr fontId="28"/>
  </si>
  <si>
    <t>東沢</t>
    <phoneticPr fontId="28"/>
  </si>
  <si>
    <t>615078</t>
    <phoneticPr fontId="28"/>
  </si>
  <si>
    <t>長崎</t>
    <phoneticPr fontId="28"/>
  </si>
  <si>
    <t>西川町</t>
  </si>
  <si>
    <t>尾花沢市</t>
  </si>
  <si>
    <t>舟形町</t>
  </si>
  <si>
    <t>602425</t>
    <phoneticPr fontId="28"/>
  </si>
  <si>
    <t>広幡</t>
    <phoneticPr fontId="28"/>
  </si>
  <si>
    <t>629453</t>
    <phoneticPr fontId="28"/>
  </si>
  <si>
    <t>犬川</t>
    <phoneticPr fontId="28"/>
  </si>
  <si>
    <t>632543</t>
    <phoneticPr fontId="28"/>
  </si>
  <si>
    <t>手ノ子</t>
    <phoneticPr fontId="28"/>
  </si>
  <si>
    <t>603655</t>
    <phoneticPr fontId="28"/>
  </si>
  <si>
    <t>櫛引西</t>
    <phoneticPr fontId="28"/>
  </si>
  <si>
    <t>604749</t>
    <phoneticPr fontId="28"/>
  </si>
  <si>
    <t>南平田</t>
    <phoneticPr fontId="28"/>
  </si>
  <si>
    <t>601032</t>
    <phoneticPr fontId="28"/>
  </si>
  <si>
    <t>滝山</t>
    <phoneticPr fontId="28"/>
  </si>
  <si>
    <t>615079</t>
    <phoneticPr fontId="28"/>
  </si>
  <si>
    <t>617120</t>
    <phoneticPr fontId="28"/>
  </si>
  <si>
    <t>西川</t>
    <phoneticPr fontId="28"/>
  </si>
  <si>
    <t>612225</t>
    <phoneticPr fontId="28"/>
  </si>
  <si>
    <t>尾花沢</t>
    <phoneticPr fontId="28"/>
  </si>
  <si>
    <t>623345</t>
    <phoneticPr fontId="28"/>
  </si>
  <si>
    <t>舟形</t>
    <phoneticPr fontId="28"/>
  </si>
  <si>
    <t>602426</t>
    <phoneticPr fontId="28"/>
  </si>
  <si>
    <t>六郷</t>
    <phoneticPr fontId="28"/>
  </si>
  <si>
    <t>629454</t>
    <phoneticPr fontId="28"/>
  </si>
  <si>
    <t>小松</t>
    <phoneticPr fontId="28"/>
  </si>
  <si>
    <t>632546</t>
    <phoneticPr fontId="28"/>
  </si>
  <si>
    <t>添川</t>
    <phoneticPr fontId="28"/>
  </si>
  <si>
    <t>603656</t>
    <phoneticPr fontId="28"/>
  </si>
  <si>
    <t>櫛引南</t>
    <phoneticPr fontId="28"/>
  </si>
  <si>
    <t>604750</t>
    <phoneticPr fontId="28"/>
  </si>
  <si>
    <t>平田</t>
    <rPh sb="0" eb="1">
      <t>ヒラ</t>
    </rPh>
    <rPh sb="1" eb="2">
      <t>タ</t>
    </rPh>
    <phoneticPr fontId="28"/>
  </si>
  <si>
    <t>601033</t>
    <phoneticPr fontId="28"/>
  </si>
  <si>
    <t>南沼原</t>
    <phoneticPr fontId="28"/>
  </si>
  <si>
    <t>612232</t>
    <phoneticPr fontId="28"/>
  </si>
  <si>
    <t>玉野</t>
    <phoneticPr fontId="28"/>
  </si>
  <si>
    <t>602427</t>
    <phoneticPr fontId="28"/>
  </si>
  <si>
    <t>塩井</t>
    <phoneticPr fontId="28"/>
  </si>
  <si>
    <t>629455</t>
    <phoneticPr fontId="28"/>
  </si>
  <si>
    <t>中郡</t>
    <phoneticPr fontId="28"/>
  </si>
  <si>
    <t>603678</t>
    <phoneticPr fontId="28"/>
  </si>
  <si>
    <t>鼠ケ関</t>
    <phoneticPr fontId="28"/>
  </si>
  <si>
    <t>604751</t>
    <phoneticPr fontId="28"/>
  </si>
  <si>
    <t>亀ケ崎</t>
    <rPh sb="0" eb="1">
      <t>カメ</t>
    </rPh>
    <rPh sb="2" eb="3">
      <t>サキ</t>
    </rPh>
    <phoneticPr fontId="28"/>
  </si>
  <si>
    <t>601034</t>
    <phoneticPr fontId="28"/>
  </si>
  <si>
    <t>蔵王第一</t>
    <phoneticPr fontId="28"/>
  </si>
  <si>
    <t>朝日町</t>
  </si>
  <si>
    <t>612236</t>
    <phoneticPr fontId="28"/>
  </si>
  <si>
    <t>鶴子</t>
    <phoneticPr fontId="28"/>
  </si>
  <si>
    <t>真室川町</t>
  </si>
  <si>
    <t>602428</t>
    <phoneticPr fontId="28"/>
  </si>
  <si>
    <t>窪田</t>
    <phoneticPr fontId="28"/>
  </si>
  <si>
    <t>629457</t>
    <phoneticPr fontId="28"/>
  </si>
  <si>
    <t>吉島</t>
    <phoneticPr fontId="28"/>
  </si>
  <si>
    <t>603695</t>
    <phoneticPr fontId="28"/>
  </si>
  <si>
    <t>あさひ</t>
    <phoneticPr fontId="28"/>
  </si>
  <si>
    <t>604752</t>
    <phoneticPr fontId="28"/>
  </si>
  <si>
    <t>松山</t>
    <rPh sb="0" eb="1">
      <t>マツ</t>
    </rPh>
    <rPh sb="1" eb="2">
      <t>ヤマ</t>
    </rPh>
    <phoneticPr fontId="28"/>
  </si>
  <si>
    <t>601035</t>
    <phoneticPr fontId="28"/>
  </si>
  <si>
    <t>蔵王第二</t>
    <phoneticPr fontId="28"/>
  </si>
  <si>
    <t>618134</t>
    <phoneticPr fontId="28"/>
  </si>
  <si>
    <t>西五百川</t>
    <phoneticPr fontId="28"/>
  </si>
  <si>
    <t>612237</t>
    <phoneticPr fontId="28"/>
  </si>
  <si>
    <t>福原</t>
    <rPh sb="0" eb="1">
      <t>フク</t>
    </rPh>
    <rPh sb="1" eb="2">
      <t>ハラ</t>
    </rPh>
    <phoneticPr fontId="28"/>
  </si>
  <si>
    <t>624346</t>
    <phoneticPr fontId="28"/>
  </si>
  <si>
    <t>真室川</t>
    <phoneticPr fontId="28"/>
  </si>
  <si>
    <t>602429</t>
    <phoneticPr fontId="28"/>
  </si>
  <si>
    <t>629458</t>
    <phoneticPr fontId="28"/>
  </si>
  <si>
    <t>玉庭</t>
    <phoneticPr fontId="28"/>
  </si>
  <si>
    <t>603696</t>
    <phoneticPr fontId="28"/>
  </si>
  <si>
    <t>広瀬</t>
    <rPh sb="0" eb="1">
      <t>ヒロ</t>
    </rPh>
    <rPh sb="1" eb="2">
      <t>セ</t>
    </rPh>
    <phoneticPr fontId="28"/>
  </si>
  <si>
    <t>601036</t>
    <phoneticPr fontId="28"/>
  </si>
  <si>
    <t>蔵王第三</t>
    <phoneticPr fontId="28"/>
  </si>
  <si>
    <t>618137</t>
    <phoneticPr fontId="28"/>
  </si>
  <si>
    <t>宮宿</t>
    <phoneticPr fontId="28"/>
  </si>
  <si>
    <t>612249</t>
    <phoneticPr fontId="28"/>
  </si>
  <si>
    <t>常盤</t>
    <phoneticPr fontId="28"/>
  </si>
  <si>
    <t>624355</t>
    <phoneticPr fontId="28"/>
  </si>
  <si>
    <t>真室川あさひ</t>
    <rPh sb="0" eb="3">
      <t>マムロガワ</t>
    </rPh>
    <phoneticPr fontId="28"/>
  </si>
  <si>
    <t>602465</t>
    <phoneticPr fontId="28"/>
  </si>
  <si>
    <t>松川</t>
    <phoneticPr fontId="28"/>
  </si>
  <si>
    <t>603697</t>
    <phoneticPr fontId="28"/>
  </si>
  <si>
    <t>あつみ</t>
    <phoneticPr fontId="28"/>
  </si>
  <si>
    <t>遊佐町</t>
  </si>
  <si>
    <t>601038</t>
    <phoneticPr fontId="28"/>
  </si>
  <si>
    <t>南山形</t>
    <phoneticPr fontId="28"/>
  </si>
  <si>
    <t>618143</t>
    <phoneticPr fontId="28"/>
  </si>
  <si>
    <t>大谷</t>
    <phoneticPr fontId="28"/>
  </si>
  <si>
    <t>612253</t>
    <phoneticPr fontId="28"/>
  </si>
  <si>
    <t>宮沢</t>
    <rPh sb="0" eb="1">
      <t>ミヤ</t>
    </rPh>
    <rPh sb="1" eb="2">
      <t>サワ</t>
    </rPh>
    <phoneticPr fontId="28"/>
  </si>
  <si>
    <t>624385</t>
    <phoneticPr fontId="28"/>
  </si>
  <si>
    <t>真室川北部</t>
    <phoneticPr fontId="28"/>
  </si>
  <si>
    <t>603698</t>
    <phoneticPr fontId="28"/>
  </si>
  <si>
    <t>大山</t>
    <rPh sb="0" eb="1">
      <t>ダイ</t>
    </rPh>
    <rPh sb="1" eb="2">
      <t>ヤマ</t>
    </rPh>
    <phoneticPr fontId="28"/>
  </si>
  <si>
    <t>635720</t>
    <phoneticPr fontId="28"/>
  </si>
  <si>
    <t>蕨岡</t>
    <phoneticPr fontId="28"/>
  </si>
  <si>
    <t>601039</t>
    <phoneticPr fontId="28"/>
  </si>
  <si>
    <t>本沢</t>
    <phoneticPr fontId="28"/>
  </si>
  <si>
    <t>635723</t>
    <phoneticPr fontId="28"/>
  </si>
  <si>
    <t>遊佐</t>
    <phoneticPr fontId="28"/>
  </si>
  <si>
    <t>601040</t>
    <phoneticPr fontId="28"/>
  </si>
  <si>
    <t>西山形</t>
    <phoneticPr fontId="28"/>
  </si>
  <si>
    <t>大江町</t>
  </si>
  <si>
    <t>大石田町</t>
  </si>
  <si>
    <t>大蔵村</t>
  </si>
  <si>
    <t>三川町</t>
  </si>
  <si>
    <t>635725</t>
    <phoneticPr fontId="28"/>
  </si>
  <si>
    <t>601042</t>
    <phoneticPr fontId="28"/>
  </si>
  <si>
    <t>村木沢</t>
    <phoneticPr fontId="28"/>
  </si>
  <si>
    <t>619147</t>
    <phoneticPr fontId="28"/>
  </si>
  <si>
    <t>左沢</t>
    <phoneticPr fontId="28"/>
  </si>
  <si>
    <t>620240</t>
    <phoneticPr fontId="28"/>
  </si>
  <si>
    <t>大石田</t>
    <phoneticPr fontId="28"/>
  </si>
  <si>
    <t>625356</t>
    <phoneticPr fontId="28"/>
  </si>
  <si>
    <t>大蔵</t>
    <phoneticPr fontId="28"/>
  </si>
  <si>
    <t>633670</t>
    <phoneticPr fontId="28"/>
  </si>
  <si>
    <t>横山</t>
    <phoneticPr fontId="28"/>
  </si>
  <si>
    <t>635726</t>
    <phoneticPr fontId="28"/>
  </si>
  <si>
    <t>吹浦</t>
    <phoneticPr fontId="28"/>
  </si>
  <si>
    <t>601043</t>
    <phoneticPr fontId="28"/>
  </si>
  <si>
    <t>大曽根</t>
    <phoneticPr fontId="28"/>
  </si>
  <si>
    <t>619160</t>
    <phoneticPr fontId="28"/>
  </si>
  <si>
    <t>藤田の丘(分)</t>
    <rPh sb="0" eb="2">
      <t>フジタ</t>
    </rPh>
    <rPh sb="3" eb="4">
      <t>オカ</t>
    </rPh>
    <phoneticPr fontId="28"/>
  </si>
  <si>
    <t>620243</t>
    <phoneticPr fontId="28"/>
  </si>
  <si>
    <t>大石田南</t>
    <phoneticPr fontId="28"/>
  </si>
  <si>
    <t>633672</t>
    <phoneticPr fontId="28"/>
  </si>
  <si>
    <t>635780</t>
    <phoneticPr fontId="28"/>
  </si>
  <si>
    <t>藤崎</t>
    <rPh sb="0" eb="1">
      <t>フジ</t>
    </rPh>
    <rPh sb="1" eb="2">
      <t>サキ</t>
    </rPh>
    <phoneticPr fontId="28"/>
  </si>
  <si>
    <t>601081</t>
    <phoneticPr fontId="28"/>
  </si>
  <si>
    <t>619150</t>
    <phoneticPr fontId="28"/>
  </si>
  <si>
    <t>本郷東</t>
    <phoneticPr fontId="28"/>
  </si>
  <si>
    <t>620246</t>
    <phoneticPr fontId="28"/>
  </si>
  <si>
    <t>大石田北</t>
    <phoneticPr fontId="28"/>
  </si>
  <si>
    <t>鮭川村</t>
  </si>
  <si>
    <t>633673</t>
    <phoneticPr fontId="28"/>
  </si>
  <si>
    <t>押切</t>
    <phoneticPr fontId="28"/>
  </si>
  <si>
    <t>601083</t>
    <phoneticPr fontId="28"/>
  </si>
  <si>
    <t>西</t>
    <phoneticPr fontId="28"/>
  </si>
  <si>
    <t>626363</t>
    <phoneticPr fontId="28"/>
  </si>
  <si>
    <t xml:space="preserve">鮭川 </t>
    <phoneticPr fontId="28"/>
  </si>
  <si>
    <t>601085</t>
    <phoneticPr fontId="28"/>
  </si>
  <si>
    <t>東</t>
    <phoneticPr fontId="28"/>
  </si>
  <si>
    <t>庄内町</t>
  </si>
  <si>
    <t>601086</t>
    <phoneticPr fontId="28"/>
  </si>
  <si>
    <t>宮浦</t>
    <phoneticPr fontId="28"/>
  </si>
  <si>
    <t>戸沢村</t>
  </si>
  <si>
    <t>634630</t>
    <phoneticPr fontId="28"/>
  </si>
  <si>
    <t>立川</t>
    <phoneticPr fontId="28"/>
  </si>
  <si>
    <t>601089</t>
    <phoneticPr fontId="28"/>
  </si>
  <si>
    <t>桜田</t>
    <phoneticPr fontId="28"/>
  </si>
  <si>
    <t>627383</t>
    <phoneticPr fontId="28"/>
  </si>
  <si>
    <t xml:space="preserve">戸沢 </t>
    <phoneticPr fontId="28"/>
  </si>
  <si>
    <t>634633</t>
    <phoneticPr fontId="28"/>
  </si>
  <si>
    <t>余目第一</t>
    <phoneticPr fontId="28"/>
  </si>
  <si>
    <t>601090</t>
    <phoneticPr fontId="28"/>
  </si>
  <si>
    <t>みはらしの丘</t>
    <phoneticPr fontId="28"/>
  </si>
  <si>
    <t>634634</t>
    <phoneticPr fontId="28"/>
  </si>
  <si>
    <t>余目第二</t>
    <phoneticPr fontId="28"/>
  </si>
  <si>
    <t>601001</t>
    <phoneticPr fontId="28"/>
  </si>
  <si>
    <t>山形大学附属</t>
    <phoneticPr fontId="33"/>
  </si>
  <si>
    <t>634635</t>
    <phoneticPr fontId="28"/>
  </si>
  <si>
    <t>余目第三</t>
    <phoneticPr fontId="28"/>
  </si>
  <si>
    <t>団体コード</t>
    <rPh sb="0" eb="2">
      <t>ダンタイ</t>
    </rPh>
    <phoneticPr fontId="28"/>
  </si>
  <si>
    <t>（６桁の示すもの：上３桁は山形県番号の６と市町村番号、下３桁は２０１４年調査陸上運動に取り組んでいる団体の市町村別通し番号）</t>
    <rPh sb="2" eb="3">
      <t>ケタ</t>
    </rPh>
    <rPh sb="4" eb="5">
      <t>シメ</t>
    </rPh>
    <rPh sb="9" eb="10">
      <t>ウエ</t>
    </rPh>
    <rPh sb="11" eb="12">
      <t>ケタ</t>
    </rPh>
    <rPh sb="13" eb="16">
      <t>ヤマガタケン</t>
    </rPh>
    <rPh sb="16" eb="18">
      <t>バンゴウ</t>
    </rPh>
    <rPh sb="21" eb="24">
      <t>シチョウソン</t>
    </rPh>
    <rPh sb="24" eb="26">
      <t>バンゴウ</t>
    </rPh>
    <rPh sb="27" eb="28">
      <t>シモ</t>
    </rPh>
    <rPh sb="29" eb="30">
      <t>ケタ</t>
    </rPh>
    <rPh sb="35" eb="36">
      <t>ネン</t>
    </rPh>
    <rPh sb="36" eb="38">
      <t>チョウサ</t>
    </rPh>
    <rPh sb="38" eb="40">
      <t>リクジョウ</t>
    </rPh>
    <rPh sb="40" eb="42">
      <t>ウンドウ</t>
    </rPh>
    <rPh sb="43" eb="44">
      <t>ト</t>
    </rPh>
    <rPh sb="45" eb="46">
      <t>ク</t>
    </rPh>
    <rPh sb="50" eb="52">
      <t>ダンタイ</t>
    </rPh>
    <rPh sb="53" eb="56">
      <t>シチョウソン</t>
    </rPh>
    <rPh sb="56" eb="57">
      <t>ベツ</t>
    </rPh>
    <rPh sb="57" eb="58">
      <t>トオ</t>
    </rPh>
    <rPh sb="59" eb="61">
      <t>バンゴウ</t>
    </rPh>
    <phoneticPr fontId="28"/>
  </si>
  <si>
    <t>山形市</t>
  </si>
  <si>
    <t>山形TFCジュニア</t>
  </si>
  <si>
    <t>万世</t>
  </si>
  <si>
    <t>塩井ファイヤーアスリートクラブ</t>
  </si>
  <si>
    <t>ジュニア籠毘スポーツクラブ</t>
  </si>
  <si>
    <t>城北わくわく</t>
  </si>
  <si>
    <t>藤島陸上</t>
  </si>
  <si>
    <t>福栄</t>
  </si>
  <si>
    <t>一本木アルペン</t>
  </si>
  <si>
    <t>余目陸上</t>
  </si>
  <si>
    <t>金山</t>
  </si>
  <si>
    <t>中川</t>
  </si>
  <si>
    <t>立川陸上</t>
    <rPh sb="0" eb="2">
      <t>タチカワ</t>
    </rPh>
    <phoneticPr fontId="28"/>
  </si>
  <si>
    <t>天童市ジュニアアスリートクラブ</t>
  </si>
  <si>
    <t>有屋スキー</t>
  </si>
  <si>
    <t>りんごう</t>
  </si>
  <si>
    <t>明安スキー</t>
  </si>
  <si>
    <t>亀岡</t>
  </si>
  <si>
    <t>水森山スキー</t>
  </si>
  <si>
    <t>まほろばアスリートクラブ</t>
  </si>
  <si>
    <t>あたご</t>
  </si>
  <si>
    <t>犬川地区マラソン</t>
  </si>
  <si>
    <t>SRKジュニアクラブ</t>
  </si>
  <si>
    <t>赤倉</t>
  </si>
  <si>
    <t>富士見</t>
  </si>
  <si>
    <t>瀬見</t>
  </si>
  <si>
    <t>平田小学生陸上</t>
  </si>
  <si>
    <t>楯つ子</t>
  </si>
  <si>
    <t>ビクトリーズ</t>
    <phoneticPr fontId="28"/>
  </si>
  <si>
    <t>寒小スラッガーズ</t>
  </si>
  <si>
    <t>富沢スポーツ</t>
  </si>
  <si>
    <t>寒河江西村山ジュニアアスリート</t>
  </si>
  <si>
    <t>八森</t>
  </si>
  <si>
    <t>606003</t>
    <phoneticPr fontId="28"/>
  </si>
  <si>
    <t>寒河江西村山ＥＴジュニア</t>
    <phoneticPr fontId="28"/>
  </si>
  <si>
    <t>みつざわ</t>
  </si>
  <si>
    <t>長井スキー</t>
  </si>
  <si>
    <t>大堀サッカー</t>
  </si>
  <si>
    <t>小国陸上</t>
  </si>
  <si>
    <t>友遊スポーツクラブ</t>
  </si>
  <si>
    <t>北部</t>
  </si>
  <si>
    <t>TIRC</t>
  </si>
  <si>
    <t>南部</t>
  </si>
  <si>
    <t>差首鍋</t>
  </si>
  <si>
    <t>白沼</t>
    <rPh sb="0" eb="1">
      <t>シロ</t>
    </rPh>
    <phoneticPr fontId="28"/>
  </si>
  <si>
    <t>真室川スキー</t>
  </si>
  <si>
    <t>白鷹西陸上&amp;競技</t>
  </si>
  <si>
    <t>村山アスレチッククラブ</t>
  </si>
  <si>
    <t>安楽城</t>
  </si>
  <si>
    <t>飯豊町陸上</t>
  </si>
  <si>
    <t>神町アスリートクラブ</t>
  </si>
  <si>
    <t>肘折スキー</t>
  </si>
  <si>
    <t>寺内スキー</t>
  </si>
  <si>
    <t>鮭川野球</t>
  </si>
  <si>
    <t>ホワイトフォックス</t>
  </si>
  <si>
    <t>大豊スキー</t>
  </si>
  <si>
    <t>高橋</t>
  </si>
  <si>
    <t>大豊野球</t>
  </si>
  <si>
    <t>福原スキー</t>
  </si>
  <si>
    <t>曲川スキー</t>
  </si>
  <si>
    <t>大石田JSC</t>
  </si>
  <si>
    <t>戸沢ファイターズ</t>
  </si>
  <si>
    <t>戸沢エンジェルスバレーボール</t>
    <phoneticPr fontId="28"/>
  </si>
  <si>
    <t>記載コードなし</t>
    <rPh sb="0" eb="2">
      <t>キサイ</t>
    </rPh>
    <phoneticPr fontId="1"/>
  </si>
  <si>
    <t>2019年</t>
    <rPh sb="4" eb="5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</si>
  <si>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</si>
  <si>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</si>
  <si>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（第72回山形県陸上競技選手権大会における混合リレー予選会　申込書）</t>
    <rPh sb="1" eb="2">
      <t>ダイ</t>
    </rPh>
    <rPh sb="4" eb="5">
      <t>カイ</t>
    </rPh>
    <rPh sb="5" eb="8">
      <t>ヤマガタケン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rPh sb="21" eb="23">
      <t>コンゴウ</t>
    </rPh>
    <rPh sb="26" eb="28">
      <t>ヨセン</t>
    </rPh>
    <rPh sb="28" eb="29">
      <t>カイ</t>
    </rPh>
    <rPh sb="30" eb="32">
      <t>モウシコミ</t>
    </rPh>
    <rPh sb="32" eb="33">
      <t>ショ</t>
    </rPh>
    <phoneticPr fontId="1"/>
  </si>
  <si>
    <t>混合４×１００ｍ</t>
    <rPh sb="0" eb="2">
      <t>コンゴウ</t>
    </rPh>
    <phoneticPr fontId="1"/>
  </si>
  <si>
    <t>リレーシートに記載</t>
    <rPh sb="7" eb="9">
      <t>キサイ</t>
    </rPh>
    <phoneticPr fontId="1"/>
  </si>
  <si>
    <t>第３５回山形県小学生陸上競技大会　兼　“日清カップ”第３５回全国小学生陸上競技交流大会山形県予選会の参加料として、上記金額を振り込みました。（県選手権における混合リレー）</t>
    <rPh sb="3" eb="4">
      <t>カイ</t>
    </rPh>
    <rPh sb="4" eb="7">
      <t>ヤマガタケン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7" eb="18">
      <t>ケン</t>
    </rPh>
    <rPh sb="20" eb="22">
      <t>ニッシン</t>
    </rPh>
    <rPh sb="26" eb="27">
      <t>ダイ</t>
    </rPh>
    <rPh sb="29" eb="30">
      <t>カイ</t>
    </rPh>
    <rPh sb="30" eb="32">
      <t>ゼンコク</t>
    </rPh>
    <rPh sb="32" eb="35">
      <t>ショウガクセイ</t>
    </rPh>
    <rPh sb="35" eb="37">
      <t>リクジョウ</t>
    </rPh>
    <rPh sb="37" eb="39">
      <t>キョウギ</t>
    </rPh>
    <rPh sb="39" eb="41">
      <t>コウリュウ</t>
    </rPh>
    <rPh sb="41" eb="43">
      <t>タイカイ</t>
    </rPh>
    <rPh sb="43" eb="46">
      <t>ヤマガタケン</t>
    </rPh>
    <rPh sb="46" eb="49">
      <t>ヨセンカイ</t>
    </rPh>
    <rPh sb="50" eb="53">
      <t>サンカリョウ</t>
    </rPh>
    <rPh sb="57" eb="59">
      <t>ジョウキ</t>
    </rPh>
    <rPh sb="59" eb="61">
      <t>キンガク</t>
    </rPh>
    <rPh sb="62" eb="63">
      <t>フ</t>
    </rPh>
    <rPh sb="64" eb="65">
      <t>コ</t>
    </rPh>
    <rPh sb="71" eb="72">
      <t>ケン</t>
    </rPh>
    <rPh sb="72" eb="75">
      <t>センシュケン</t>
    </rPh>
    <rPh sb="79" eb="81">
      <t>コンゴウ</t>
    </rPh>
    <phoneticPr fontId="1"/>
  </si>
  <si>
    <t>1200円</t>
    <rPh sb="4" eb="5">
      <t>エン</t>
    </rPh>
    <phoneticPr fontId="1"/>
  </si>
  <si>
    <t>２０１９年   月　　日</t>
    <rPh sb="4" eb="5">
      <t>ネン</t>
    </rPh>
    <rPh sb="8" eb="9">
      <t>ガツ</t>
    </rPh>
    <rPh sb="11" eb="12">
      <t>ニチ</t>
    </rPh>
    <phoneticPr fontId="1"/>
  </si>
  <si>
    <t>ピンクのセルに記入</t>
    <rPh sb="7" eb="9">
      <t>キニュウ</t>
    </rPh>
    <phoneticPr fontId="1"/>
  </si>
  <si>
    <t>所属略称・チーム名（全角７文字以内）</t>
    <rPh sb="0" eb="2">
      <t>ショゾク</t>
    </rPh>
    <rPh sb="2" eb="3">
      <t>リャク</t>
    </rPh>
    <rPh sb="3" eb="4">
      <t>ショウ</t>
    </rPh>
    <rPh sb="8" eb="9">
      <t>メイ</t>
    </rPh>
    <rPh sb="10" eb="12">
      <t>ゼンカク</t>
    </rPh>
    <rPh sb="13" eb="15">
      <t>モジ</t>
    </rPh>
    <rPh sb="15" eb="17">
      <t>イナイ</t>
    </rPh>
    <phoneticPr fontId="1"/>
  </si>
  <si>
    <t>所属略称・チーム名</t>
    <phoneticPr fontId="1"/>
  </si>
  <si>
    <t>yamagata_naryu@ybb.ne.jp</t>
    <phoneticPr fontId="1"/>
  </si>
  <si>
    <t>山田　太郎</t>
    <rPh sb="0" eb="2">
      <t>ヤマダ</t>
    </rPh>
    <rPh sb="3" eb="5">
      <t>タロウ</t>
    </rPh>
    <phoneticPr fontId="1"/>
  </si>
  <si>
    <t>例</t>
    <rPh sb="0" eb="1">
      <t>レイ</t>
    </rPh>
    <phoneticPr fontId="1"/>
  </si>
  <si>
    <t>0</t>
    <phoneticPr fontId="1"/>
  </si>
  <si>
    <t>0</t>
    <phoneticPr fontId="1"/>
  </si>
  <si>
    <t>山形　三美子(6)</t>
    <rPh sb="3" eb="4">
      <t>サン</t>
    </rPh>
    <rPh sb="4" eb="5">
      <t>ミ</t>
    </rPh>
    <rPh sb="5" eb="6">
      <t>コ</t>
    </rPh>
    <phoneticPr fontId="1"/>
  </si>
  <si>
    <t>山形　四美子(6)</t>
    <rPh sb="3" eb="4">
      <t>ヨン</t>
    </rPh>
    <rPh sb="4" eb="5">
      <t>ミ</t>
    </rPh>
    <rPh sb="5" eb="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</si>
</sst>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41" formatCode="_ * #,##0_ ;_ * \-#,##0_ ;_ * &quot;-&quot;_ ;_ @_ "/>
    <numFmt numFmtId="176" formatCode="0_);[Red]\(0\)"/>
    <numFmt numFmtId="177" formatCode="0_ 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color theme="0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 diagonalUp="1"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 style="dotted">
        <color auto="1"/>
      </diagonal>
    </border>
    <border diagonalUp="1">
      <left style="dotted">
        <color auto="1"/>
      </left>
      <right style="dotted">
        <color auto="1"/>
      </right>
      <top style="thin">
        <color indexed="64"/>
      </top>
      <bottom/>
      <diagonal style="dotted">
        <color auto="1"/>
      </diagonal>
    </border>
    <border diagonalUp="1">
      <left style="dotted">
        <color auto="1"/>
      </left>
      <right style="medium">
        <color indexed="64"/>
      </right>
      <top style="thin">
        <color indexed="64"/>
      </top>
      <bottom/>
      <diagonal style="dotted">
        <color auto="1"/>
      </diagonal>
    </border>
    <border diagonalUp="1">
      <left style="dotted">
        <color auto="1"/>
      </left>
      <right style="dotted">
        <color auto="1"/>
      </right>
      <top style="dotted">
        <color auto="1"/>
      </top>
      <bottom style="dotted">
        <color indexed="64"/>
      </bottom>
      <diagonal style="dotted">
        <color auto="1"/>
      </diagonal>
    </border>
    <border diagonalUp="1">
      <left style="dotted">
        <color auto="1"/>
      </left>
      <right style="dotted">
        <color auto="1"/>
      </right>
      <top style="dotted">
        <color auto="1"/>
      </top>
      <bottom/>
      <diagonal style="dotted">
        <color auto="1"/>
      </diagonal>
    </border>
    <border diagonalUp="1">
      <left style="dotted">
        <color auto="1"/>
      </left>
      <right style="medium">
        <color indexed="64"/>
      </right>
      <top style="dotted">
        <color auto="1"/>
      </top>
      <bottom/>
      <diagonal style="dotted">
        <color auto="1"/>
      </diagonal>
    </border>
  </borders>
  <cellStyleXfs count="4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3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0" fillId="0" borderId="0" xfId="0" applyBorder="1" applyAlignment="1">
      <alignment horizontal="right" vertical="center"/>
    </xf>
    <xf numFmtId="0" fontId="0" fillId="4" borderId="9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9" xfId="0" applyFill="1" applyBorder="1" applyAlignment="1">
      <alignment horizontal="right" vertical="center"/>
    </xf>
    <xf numFmtId="0" fontId="0" fillId="4" borderId="10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28" xfId="0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NumberFormat="1">
      <alignment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2" xfId="0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4" borderId="55" xfId="0" applyNumberFormat="1" applyFont="1" applyFill="1" applyBorder="1" applyAlignment="1">
      <alignment horizontal="center" vertical="center"/>
    </xf>
    <xf numFmtId="0" fontId="0" fillId="3" borderId="8" xfId="0" applyNumberFormat="1" applyFill="1" applyBorder="1" applyAlignment="1">
      <alignment vertical="center"/>
    </xf>
    <xf numFmtId="0" fontId="0" fillId="4" borderId="56" xfId="0" applyNumberForma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9" xfId="0" applyFont="1" applyFill="1" applyBorder="1">
      <alignment vertical="center"/>
    </xf>
    <xf numFmtId="49" fontId="0" fillId="3" borderId="41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8" xfId="0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7" fontId="17" fillId="0" borderId="0" xfId="0" applyNumberFormat="1" applyFont="1" applyBorder="1" applyAlignment="1">
      <alignment horizontal="center" vertical="center"/>
    </xf>
    <xf numFmtId="0" fontId="0" fillId="6" borderId="18" xfId="0" applyFill="1" applyBorder="1">
      <alignment vertical="center"/>
    </xf>
    <xf numFmtId="0" fontId="0" fillId="6" borderId="36" xfId="0" applyFill="1" applyBorder="1" applyAlignment="1">
      <alignment horizontal="center" vertical="center"/>
    </xf>
    <xf numFmtId="0" fontId="0" fillId="6" borderId="0" xfId="0" applyNumberFormat="1" applyFill="1" applyBorder="1" applyAlignment="1">
      <alignment horizontal="center" vertical="center"/>
    </xf>
    <xf numFmtId="0" fontId="0" fillId="6" borderId="41" xfId="0" applyNumberFormat="1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44" xfId="0" applyBorder="1">
      <alignment vertical="center"/>
    </xf>
    <xf numFmtId="0" fontId="0" fillId="0" borderId="62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5" fontId="20" fillId="0" borderId="0" xfId="0" applyNumberFormat="1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9" fillId="0" borderId="43" xfId="0" applyFont="1" applyFill="1" applyBorder="1">
      <alignment vertical="center"/>
    </xf>
    <xf numFmtId="0" fontId="29" fillId="0" borderId="60" xfId="0" applyFont="1" applyFill="1" applyBorder="1">
      <alignment vertical="center"/>
    </xf>
    <xf numFmtId="0" fontId="29" fillId="0" borderId="0" xfId="0" applyFont="1" applyFill="1">
      <alignment vertical="center"/>
    </xf>
    <xf numFmtId="49" fontId="29" fillId="0" borderId="0" xfId="0" applyNumberFormat="1" applyFont="1" applyFill="1">
      <alignment vertical="center"/>
    </xf>
    <xf numFmtId="49" fontId="31" fillId="0" borderId="23" xfId="2" applyNumberFormat="1" applyFont="1" applyFill="1" applyBorder="1" applyAlignment="1" applyProtection="1">
      <alignment horizontal="center"/>
      <protection locked="0"/>
    </xf>
    <xf numFmtId="49" fontId="31" fillId="0" borderId="71" xfId="2" applyNumberFormat="1" applyFont="1" applyFill="1" applyBorder="1" applyAlignment="1" applyProtection="1">
      <alignment shrinkToFit="1"/>
      <protection locked="0"/>
    </xf>
    <xf numFmtId="49" fontId="31" fillId="0" borderId="32" xfId="2" applyNumberFormat="1" applyFont="1" applyFill="1" applyBorder="1" applyAlignment="1" applyProtection="1">
      <alignment horizontal="center"/>
      <protection locked="0"/>
    </xf>
    <xf numFmtId="49" fontId="31" fillId="0" borderId="72" xfId="2" applyNumberFormat="1" applyFont="1" applyFill="1" applyBorder="1" applyAlignment="1" applyProtection="1">
      <alignment horizontal="center"/>
      <protection locked="0"/>
    </xf>
    <xf numFmtId="49" fontId="31" fillId="0" borderId="73" xfId="2" applyNumberFormat="1" applyFont="1" applyFill="1" applyBorder="1" applyAlignment="1" applyProtection="1">
      <alignment shrinkToFit="1"/>
      <protection locked="0"/>
    </xf>
    <xf numFmtId="49" fontId="31" fillId="0" borderId="72" xfId="1" applyNumberFormat="1" applyFont="1" applyFill="1" applyBorder="1" applyAlignment="1" applyProtection="1">
      <alignment horizontal="center"/>
      <protection locked="0"/>
    </xf>
    <xf numFmtId="49" fontId="31" fillId="0" borderId="73" xfId="1" applyNumberFormat="1" applyFont="1" applyFill="1" applyBorder="1" applyAlignment="1" applyProtection="1">
      <alignment shrinkToFit="1"/>
      <protection locked="0"/>
    </xf>
    <xf numFmtId="49" fontId="31" fillId="0" borderId="74" xfId="2" applyNumberFormat="1" applyFont="1" applyFill="1" applyBorder="1" applyAlignment="1" applyProtection="1">
      <alignment shrinkToFit="1"/>
      <protection locked="0"/>
    </xf>
    <xf numFmtId="49" fontId="31" fillId="0" borderId="3" xfId="2" applyNumberFormat="1" applyFont="1" applyFill="1" applyBorder="1" applyAlignment="1" applyProtection="1">
      <alignment shrinkToFit="1"/>
      <protection locked="0"/>
    </xf>
    <xf numFmtId="49" fontId="31" fillId="0" borderId="4" xfId="2" applyNumberFormat="1" applyFont="1" applyFill="1" applyBorder="1" applyAlignment="1" applyProtection="1">
      <alignment horizontal="center"/>
      <protection locked="0"/>
    </xf>
    <xf numFmtId="49" fontId="31" fillId="0" borderId="75" xfId="2" applyNumberFormat="1" applyFont="1" applyFill="1" applyBorder="1" applyAlignment="1" applyProtection="1">
      <alignment shrinkToFit="1"/>
      <protection locked="0"/>
    </xf>
    <xf numFmtId="49" fontId="31" fillId="0" borderId="58" xfId="2" applyNumberFormat="1" applyFont="1" applyFill="1" applyBorder="1" applyAlignment="1" applyProtection="1">
      <alignment horizontal="center"/>
      <protection locked="0"/>
    </xf>
    <xf numFmtId="49" fontId="31" fillId="0" borderId="76" xfId="2" applyNumberFormat="1" applyFont="1" applyFill="1" applyBorder="1" applyAlignment="1" applyProtection="1">
      <alignment horizontal="center"/>
      <protection locked="0"/>
    </xf>
    <xf numFmtId="49" fontId="31" fillId="0" borderId="76" xfId="1" applyNumberFormat="1" applyFont="1" applyFill="1" applyBorder="1" applyAlignment="1" applyProtection="1">
      <alignment horizontal="center"/>
      <protection locked="0"/>
    </xf>
    <xf numFmtId="49" fontId="31" fillId="0" borderId="75" xfId="1" applyNumberFormat="1" applyFont="1" applyFill="1" applyBorder="1" applyAlignment="1" applyProtection="1">
      <alignment shrinkToFit="1"/>
      <protection locked="0"/>
    </xf>
    <xf numFmtId="49" fontId="31" fillId="0" borderId="41" xfId="2" applyNumberFormat="1" applyFont="1" applyFill="1" applyBorder="1" applyAlignment="1" applyProtection="1">
      <alignment shrinkToFit="1"/>
      <protection locked="0"/>
    </xf>
    <xf numFmtId="49" fontId="31" fillId="0" borderId="5" xfId="2" applyNumberFormat="1" applyFont="1" applyFill="1" applyBorder="1" applyAlignment="1" applyProtection="1">
      <alignment shrinkToFit="1"/>
      <protection locked="0"/>
    </xf>
    <xf numFmtId="49" fontId="31" fillId="5" borderId="76" xfId="2" applyNumberFormat="1" applyFont="1" applyFill="1" applyBorder="1" applyAlignment="1" applyProtection="1">
      <alignment horizontal="center"/>
      <protection locked="0"/>
    </xf>
    <xf numFmtId="49" fontId="31" fillId="5" borderId="5" xfId="2" applyNumberFormat="1" applyFont="1" applyFill="1" applyBorder="1" applyAlignment="1" applyProtection="1">
      <alignment shrinkToFit="1"/>
      <protection locked="0"/>
    </xf>
    <xf numFmtId="49" fontId="31" fillId="0" borderId="34" xfId="2" applyNumberFormat="1" applyFont="1" applyFill="1" applyBorder="1" applyAlignment="1" applyProtection="1">
      <alignment shrinkToFit="1"/>
      <protection locked="0"/>
    </xf>
    <xf numFmtId="49" fontId="31" fillId="0" borderId="77" xfId="2" applyNumberFormat="1" applyFont="1" applyFill="1" applyBorder="1" applyAlignment="1" applyProtection="1">
      <alignment shrinkToFit="1"/>
      <protection locked="0"/>
    </xf>
    <xf numFmtId="49" fontId="31" fillId="0" borderId="0" xfId="2" applyNumberFormat="1" applyFont="1" applyFill="1" applyBorder="1" applyAlignment="1" applyProtection="1">
      <alignment shrinkToFit="1"/>
      <protection locked="0"/>
    </xf>
    <xf numFmtId="49" fontId="31" fillId="0" borderId="78" xfId="2" applyNumberFormat="1" applyFont="1" applyFill="1" applyBorder="1" applyAlignment="1" applyProtection="1">
      <alignment shrinkToFit="1"/>
      <protection locked="0"/>
    </xf>
    <xf numFmtId="49" fontId="31" fillId="0" borderId="79" xfId="2" applyNumberFormat="1" applyFont="1" applyFill="1" applyBorder="1" applyAlignment="1" applyProtection="1">
      <alignment horizontal="center"/>
      <protection locked="0"/>
    </xf>
    <xf numFmtId="49" fontId="31" fillId="0" borderId="80" xfId="2" applyNumberFormat="1" applyFont="1" applyFill="1" applyBorder="1" applyAlignment="1" applyProtection="1">
      <alignment shrinkToFit="1"/>
      <protection locked="0"/>
    </xf>
    <xf numFmtId="41" fontId="31" fillId="0" borderId="78" xfId="2" applyNumberFormat="1" applyFont="1" applyFill="1" applyBorder="1" applyAlignment="1" applyProtection="1">
      <alignment horizontal="left" shrinkToFit="1"/>
      <protection locked="0"/>
    </xf>
    <xf numFmtId="49" fontId="32" fillId="5" borderId="75" xfId="1" applyNumberFormat="1" applyFont="1" applyFill="1" applyBorder="1" applyAlignment="1" applyProtection="1">
      <alignment shrinkToFit="1"/>
      <protection locked="0"/>
    </xf>
    <xf numFmtId="49" fontId="31" fillId="5" borderId="75" xfId="1" applyNumberFormat="1" applyFont="1" applyFill="1" applyBorder="1" applyAlignment="1" applyProtection="1">
      <alignment shrinkToFit="1"/>
      <protection locked="0"/>
    </xf>
    <xf numFmtId="49" fontId="31" fillId="0" borderId="78" xfId="2" applyNumberFormat="1" applyFont="1" applyFill="1" applyBorder="1" applyAlignment="1" applyProtection="1">
      <alignment horizontal="left" shrinkToFit="1"/>
      <protection locked="0"/>
    </xf>
    <xf numFmtId="49" fontId="29" fillId="0" borderId="0" xfId="0" applyNumberFormat="1" applyFont="1" applyFill="1" applyBorder="1">
      <alignment vertical="center"/>
    </xf>
    <xf numFmtId="49" fontId="31" fillId="0" borderId="0" xfId="0" applyNumberFormat="1" applyFont="1" applyFill="1" applyBorder="1">
      <alignment vertical="center"/>
    </xf>
    <xf numFmtId="49" fontId="31" fillId="0" borderId="49" xfId="2" applyNumberFormat="1" applyFont="1" applyFill="1" applyBorder="1" applyAlignment="1" applyProtection="1">
      <alignment shrinkToFit="1"/>
      <protection locked="0"/>
    </xf>
    <xf numFmtId="49" fontId="31" fillId="0" borderId="75" xfId="2" applyNumberFormat="1" applyFont="1" applyFill="1" applyBorder="1" applyAlignment="1" applyProtection="1">
      <alignment horizontal="left" shrinkToFit="1"/>
      <protection locked="0"/>
    </xf>
    <xf numFmtId="49" fontId="31" fillId="0" borderId="79" xfId="1" applyNumberFormat="1" applyFont="1" applyFill="1" applyBorder="1" applyAlignment="1" applyProtection="1">
      <alignment horizontal="center"/>
      <protection locked="0"/>
    </xf>
    <xf numFmtId="49" fontId="31" fillId="0" borderId="77" xfId="1" applyNumberFormat="1" applyFont="1" applyFill="1" applyBorder="1" applyAlignment="1" applyProtection="1">
      <alignment shrinkToFit="1"/>
      <protection locked="0"/>
    </xf>
    <xf numFmtId="49" fontId="31" fillId="5" borderId="75" xfId="2" applyNumberFormat="1" applyFont="1" applyFill="1" applyBorder="1" applyAlignment="1" applyProtection="1">
      <alignment horizontal="left" shrinkToFit="1"/>
      <protection locked="0"/>
    </xf>
    <xf numFmtId="49" fontId="31" fillId="0" borderId="61" xfId="0" applyNumberFormat="1" applyFont="1" applyFill="1" applyBorder="1">
      <alignment vertical="center"/>
    </xf>
    <xf numFmtId="49" fontId="31" fillId="0" borderId="79" xfId="0" applyNumberFormat="1" applyFont="1" applyFill="1" applyBorder="1">
      <alignment vertical="center"/>
    </xf>
    <xf numFmtId="49" fontId="31" fillId="0" borderId="77" xfId="0" applyNumberFormat="1" applyFont="1" applyFill="1" applyBorder="1">
      <alignment vertical="center"/>
    </xf>
    <xf numFmtId="49" fontId="31" fillId="0" borderId="85" xfId="3" applyNumberFormat="1" applyFont="1" applyFill="1" applyBorder="1" applyAlignment="1" applyProtection="1">
      <alignment horizontal="center"/>
      <protection locked="0"/>
    </xf>
    <xf numFmtId="49" fontId="31" fillId="0" borderId="86" xfId="3" applyNumberFormat="1" applyFont="1" applyFill="1" applyBorder="1" applyAlignment="1" applyProtection="1">
      <alignment shrinkToFit="1"/>
      <protection locked="0"/>
    </xf>
    <xf numFmtId="49" fontId="31" fillId="0" borderId="0" xfId="3" applyNumberFormat="1" applyFont="1" applyFill="1" applyBorder="1" applyAlignment="1" applyProtection="1">
      <alignment shrinkToFit="1"/>
      <protection locked="0"/>
    </xf>
    <xf numFmtId="49" fontId="31" fillId="0" borderId="6" xfId="2" applyNumberFormat="1" applyFont="1" applyFill="1" applyBorder="1" applyAlignment="1" applyProtection="1">
      <alignment horizontal="center"/>
      <protection locked="0"/>
    </xf>
    <xf numFmtId="49" fontId="31" fillId="0" borderId="87" xfId="2" applyNumberFormat="1" applyFont="1" applyFill="1" applyBorder="1" applyAlignment="1" applyProtection="1">
      <alignment shrinkToFit="1"/>
      <protection locked="0"/>
    </xf>
    <xf numFmtId="49" fontId="31" fillId="0" borderId="1" xfId="2" applyNumberFormat="1" applyFont="1" applyFill="1" applyBorder="1" applyAlignment="1" applyProtection="1">
      <alignment shrinkToFit="1"/>
      <protection locked="0"/>
    </xf>
    <xf numFmtId="49" fontId="31" fillId="0" borderId="1" xfId="0" applyNumberFormat="1" applyFont="1" applyFill="1" applyBorder="1">
      <alignment vertical="center"/>
    </xf>
    <xf numFmtId="49" fontId="31" fillId="0" borderId="88" xfId="2" applyNumberFormat="1" applyFont="1" applyFill="1" applyBorder="1" applyAlignment="1" applyProtection="1">
      <alignment horizontal="center"/>
      <protection locked="0"/>
    </xf>
    <xf numFmtId="49" fontId="31" fillId="0" borderId="2" xfId="0" applyNumberFormat="1" applyFont="1" applyFill="1" applyBorder="1">
      <alignment vertical="center"/>
    </xf>
    <xf numFmtId="49" fontId="31" fillId="0" borderId="0" xfId="2" applyNumberFormat="1" applyFont="1" applyFill="1" applyBorder="1" applyAlignment="1" applyProtection="1">
      <alignment horizontal="center"/>
      <protection locked="0"/>
    </xf>
    <xf numFmtId="49" fontId="31" fillId="0" borderId="0" xfId="0" applyNumberFormat="1" applyFont="1" applyFill="1">
      <alignment vertical="center"/>
    </xf>
    <xf numFmtId="0" fontId="32" fillId="0" borderId="4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49" fontId="31" fillId="0" borderId="4" xfId="2" applyNumberFormat="1" applyFont="1" applyFill="1" applyBorder="1" applyAlignment="1" applyProtection="1">
      <alignment horizontal="center" wrapText="1" shrinkToFit="1"/>
      <protection locked="0"/>
    </xf>
    <xf numFmtId="0" fontId="32" fillId="0" borderId="9" xfId="0" applyFont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 wrapText="1" shrinkToFit="1"/>
    </xf>
    <xf numFmtId="49" fontId="31" fillId="0" borderId="9" xfId="2" applyNumberFormat="1" applyFont="1" applyFill="1" applyBorder="1" applyAlignment="1" applyProtection="1">
      <alignment horizontal="center" wrapText="1" shrinkToFit="1"/>
      <protection locked="0"/>
    </xf>
    <xf numFmtId="49" fontId="31" fillId="0" borderId="0" xfId="2" applyNumberFormat="1" applyFont="1" applyFill="1" applyBorder="1" applyAlignment="1" applyProtection="1">
      <alignment horizontal="center" wrapText="1" shrinkToFit="1"/>
      <protection locked="0"/>
    </xf>
    <xf numFmtId="49" fontId="31" fillId="0" borderId="61" xfId="2" applyNumberFormat="1" applyFont="1" applyFill="1" applyBorder="1" applyAlignment="1" applyProtection="1">
      <alignment wrapText="1" shrinkToFit="1"/>
      <protection locked="0"/>
    </xf>
    <xf numFmtId="49" fontId="31" fillId="0" borderId="4" xfId="2" applyNumberFormat="1" applyFont="1" applyFill="1" applyBorder="1" applyAlignment="1" applyProtection="1">
      <alignment horizontal="center" vertical="center" wrapText="1" shrinkToFit="1"/>
      <protection locked="0"/>
    </xf>
    <xf numFmtId="0" fontId="31" fillId="0" borderId="0" xfId="0" applyFont="1" applyFill="1" applyBorder="1" applyAlignment="1">
      <alignment horizontal="center" vertical="center" wrapText="1" shrinkToFit="1"/>
    </xf>
    <xf numFmtId="0" fontId="31" fillId="0" borderId="61" xfId="0" applyFont="1" applyFill="1" applyBorder="1" applyAlignment="1">
      <alignment vertical="center" wrapText="1" shrinkToFit="1"/>
    </xf>
    <xf numFmtId="0" fontId="31" fillId="0" borderId="9" xfId="0" applyFont="1" applyFill="1" applyBorder="1" applyAlignment="1">
      <alignment horizontal="center" vertical="center" wrapText="1" shrinkToFit="1"/>
    </xf>
    <xf numFmtId="0" fontId="31" fillId="0" borderId="0" xfId="0" applyFont="1" applyFill="1" applyBorder="1" applyAlignment="1">
      <alignment vertical="center" wrapText="1" shrinkToFit="1"/>
    </xf>
    <xf numFmtId="0" fontId="32" fillId="0" borderId="4" xfId="0" applyFont="1" applyFill="1" applyBorder="1" applyAlignment="1">
      <alignment horizontal="center" vertical="center" wrapText="1" shrinkToFit="1"/>
    </xf>
    <xf numFmtId="49" fontId="31" fillId="0" borderId="4" xfId="2" applyNumberFormat="1" applyFont="1" applyFill="1" applyBorder="1" applyAlignment="1">
      <alignment horizontal="center" wrapText="1" shrinkToFit="1"/>
    </xf>
    <xf numFmtId="0" fontId="29" fillId="0" borderId="0" xfId="0" applyFont="1" applyFill="1" applyAlignment="1">
      <alignment vertical="center" wrapText="1" shrinkToFit="1"/>
    </xf>
    <xf numFmtId="0" fontId="26" fillId="0" borderId="6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32" fillId="0" borderId="10" xfId="0" applyFont="1" applyBorder="1" applyAlignment="1">
      <alignment horizontal="center" vertical="center" wrapText="1" shrinkToFit="1"/>
    </xf>
    <xf numFmtId="0" fontId="26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43" xfId="0" applyBorder="1">
      <alignment vertical="center"/>
    </xf>
    <xf numFmtId="0" fontId="0" fillId="0" borderId="60" xfId="0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0" fillId="3" borderId="5" xfId="0" applyNumberForma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5" fillId="0" borderId="99" xfId="0" applyNumberFormat="1" applyFont="1" applyBorder="1" applyAlignment="1">
      <alignment horizontal="center" vertical="center"/>
    </xf>
    <xf numFmtId="49" fontId="16" fillId="0" borderId="9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5" fillId="0" borderId="100" xfId="0" applyNumberFormat="1" applyFont="1" applyBorder="1" applyAlignment="1">
      <alignment horizontal="center" vertical="center"/>
    </xf>
    <xf numFmtId="49" fontId="16" fillId="0" borderId="10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49" fontId="15" fillId="9" borderId="97" xfId="0" applyNumberFormat="1" applyFont="1" applyFill="1" applyBorder="1" applyAlignment="1">
      <alignment horizontal="center" vertical="center"/>
    </xf>
    <xf numFmtId="49" fontId="16" fillId="9" borderId="98" xfId="0" applyNumberFormat="1" applyFont="1" applyFill="1" applyBorder="1" applyAlignment="1">
      <alignment horizontal="center" vertical="center"/>
    </xf>
    <xf numFmtId="49" fontId="0" fillId="9" borderId="57" xfId="0" applyNumberFormat="1" applyFill="1" applyBorder="1" applyAlignment="1">
      <alignment horizontal="center" vertical="center"/>
    </xf>
    <xf numFmtId="176" fontId="0" fillId="9" borderId="57" xfId="0" applyNumberForma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9" borderId="5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4" fillId="8" borderId="17" xfId="0" applyFont="1" applyFill="1" applyBorder="1" applyAlignment="1">
      <alignment horizontal="right" vertical="center"/>
    </xf>
    <xf numFmtId="5" fontId="20" fillId="0" borderId="17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5" fontId="22" fillId="0" borderId="0" xfId="0" applyNumberFormat="1" applyFont="1" applyBorder="1" applyAlignment="1">
      <alignment horizontal="center" vertical="center"/>
    </xf>
    <xf numFmtId="5" fontId="22" fillId="0" borderId="1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49" fontId="30" fillId="7" borderId="69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70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30" xfId="2" applyNumberFormat="1" applyFont="1" applyFill="1" applyBorder="1" applyAlignment="1" applyProtection="1">
      <alignment horizontal="center" vertical="center" shrinkToFit="1"/>
      <protection locked="0"/>
    </xf>
    <xf numFmtId="49" fontId="27" fillId="0" borderId="59" xfId="2" applyNumberFormat="1" applyFont="1" applyFill="1" applyBorder="1" applyAlignment="1" applyProtection="1">
      <alignment horizontal="center" vertical="center"/>
      <protection locked="0"/>
    </xf>
    <xf numFmtId="49" fontId="27" fillId="0" borderId="43" xfId="2" applyNumberFormat="1" applyFont="1" applyFill="1" applyBorder="1" applyAlignment="1" applyProtection="1">
      <alignment horizontal="center" vertical="center"/>
      <protection locked="0"/>
    </xf>
    <xf numFmtId="49" fontId="30" fillId="7" borderId="63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64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65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66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67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68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81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71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82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55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50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83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84" xfId="2" applyNumberFormat="1" applyFont="1" applyFill="1" applyBorder="1" applyAlignment="1" applyProtection="1">
      <alignment horizontal="center" vertical="center" shrinkToFit="1"/>
      <protection locked="0"/>
    </xf>
    <xf numFmtId="0" fontId="34" fillId="0" borderId="43" xfId="0" applyFont="1" applyFill="1" applyBorder="1" applyAlignment="1">
      <alignment horizontal="left" vertical="center"/>
    </xf>
    <xf numFmtId="0" fontId="34" fillId="0" borderId="60" xfId="0" applyFont="1" applyFill="1" applyBorder="1" applyAlignment="1">
      <alignment horizontal="left" vertical="center"/>
    </xf>
    <xf numFmtId="49" fontId="30" fillId="7" borderId="28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29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4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9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9" xfId="2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41" xfId="0" applyFont="1" applyBorder="1" applyAlignment="1">
      <alignment horizontal="left" vertical="center" wrapText="1" shrinkToFit="1"/>
    </xf>
    <xf numFmtId="0" fontId="32" fillId="0" borderId="52" xfId="0" applyFont="1" applyBorder="1" applyAlignment="1">
      <alignment horizontal="left" vertical="center" wrapText="1" shrinkToFit="1"/>
    </xf>
    <xf numFmtId="0" fontId="32" fillId="0" borderId="58" xfId="0" applyFont="1" applyBorder="1" applyAlignment="1">
      <alignment horizontal="left" vertical="center" wrapText="1" shrinkToFit="1"/>
    </xf>
    <xf numFmtId="0" fontId="32" fillId="0" borderId="35" xfId="0" applyFont="1" applyBorder="1" applyAlignment="1">
      <alignment horizontal="left" vertical="center" wrapText="1" shrinkToFit="1"/>
    </xf>
    <xf numFmtId="49" fontId="31" fillId="0" borderId="41" xfId="2" applyNumberFormat="1" applyFont="1" applyFill="1" applyBorder="1" applyAlignment="1" applyProtection="1">
      <alignment horizontal="center" wrapText="1" shrinkToFit="1"/>
      <protection locked="0"/>
    </xf>
    <xf numFmtId="49" fontId="31" fillId="0" borderId="52" xfId="2" applyNumberFormat="1" applyFont="1" applyFill="1" applyBorder="1" applyAlignment="1" applyProtection="1">
      <alignment horizontal="center" wrapText="1" shrinkToFit="1"/>
      <protection locked="0"/>
    </xf>
    <xf numFmtId="49" fontId="31" fillId="0" borderId="58" xfId="2" applyNumberFormat="1" applyFont="1" applyFill="1" applyBorder="1" applyAlignment="1" applyProtection="1">
      <alignment horizontal="center" wrapText="1" shrinkToFit="1"/>
      <protection locked="0"/>
    </xf>
    <xf numFmtId="0" fontId="32" fillId="0" borderId="4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5" borderId="41" xfId="0" applyFont="1" applyFill="1" applyBorder="1" applyAlignment="1">
      <alignment horizontal="left" vertical="center" wrapText="1" shrinkToFit="1"/>
    </xf>
    <xf numFmtId="0" fontId="32" fillId="5" borderId="52" xfId="0" applyFont="1" applyFill="1" applyBorder="1" applyAlignment="1">
      <alignment horizontal="left" vertical="center" wrapText="1" shrinkToFit="1"/>
    </xf>
    <xf numFmtId="0" fontId="32" fillId="5" borderId="58" xfId="0" applyFont="1" applyFill="1" applyBorder="1" applyAlignment="1">
      <alignment horizontal="left" vertical="center" wrapText="1" shrinkToFit="1"/>
    </xf>
    <xf numFmtId="49" fontId="30" fillId="7" borderId="5" xfId="2" applyNumberFormat="1" applyFont="1" applyFill="1" applyBorder="1" applyAlignment="1" applyProtection="1">
      <alignment horizontal="center" vertical="center" wrapText="1" shrinkToFit="1"/>
      <protection locked="0"/>
    </xf>
    <xf numFmtId="0" fontId="35" fillId="5" borderId="41" xfId="0" applyFont="1" applyFill="1" applyBorder="1" applyAlignment="1">
      <alignment horizontal="left" vertical="center" wrapText="1" shrinkToFit="1"/>
    </xf>
    <xf numFmtId="0" fontId="35" fillId="5" borderId="52" xfId="0" applyFont="1" applyFill="1" applyBorder="1" applyAlignment="1">
      <alignment horizontal="left" vertical="center" wrapText="1" shrinkToFit="1"/>
    </xf>
    <xf numFmtId="0" fontId="35" fillId="5" borderId="58" xfId="0" applyFont="1" applyFill="1" applyBorder="1" applyAlignment="1">
      <alignment horizontal="left" vertical="center" wrapText="1" shrinkToFit="1"/>
    </xf>
    <xf numFmtId="49" fontId="30" fillId="7" borderId="4" xfId="2" applyNumberFormat="1" applyFont="1" applyFill="1" applyBorder="1" applyAlignment="1" applyProtection="1">
      <alignment horizontal="center" vertical="center" wrapText="1" shrinkToFit="1"/>
      <protection locked="0"/>
    </xf>
    <xf numFmtId="0" fontId="32" fillId="5" borderId="35" xfId="0" applyFont="1" applyFill="1" applyBorder="1" applyAlignment="1">
      <alignment horizontal="left" vertical="center" wrapText="1" shrinkToFit="1"/>
    </xf>
    <xf numFmtId="49" fontId="31" fillId="0" borderId="35" xfId="2" applyNumberFormat="1" applyFont="1" applyFill="1" applyBorder="1" applyAlignment="1" applyProtection="1">
      <alignment horizontal="center" wrapText="1" shrinkToFit="1"/>
      <protection locked="0"/>
    </xf>
    <xf numFmtId="49" fontId="30" fillId="7" borderId="5" xfId="2" applyNumberFormat="1" applyFont="1" applyFill="1" applyBorder="1" applyAlignment="1" applyProtection="1">
      <alignment horizontal="center" vertical="center" shrinkToFit="1"/>
      <protection locked="0"/>
    </xf>
    <xf numFmtId="49" fontId="30" fillId="7" borderId="41" xfId="2" applyNumberFormat="1" applyFont="1" applyFill="1" applyBorder="1" applyAlignment="1" applyProtection="1">
      <alignment horizontal="center" vertical="center" wrapText="1" shrinkToFit="1"/>
      <protection locked="0"/>
    </xf>
    <xf numFmtId="49" fontId="31" fillId="0" borderId="41" xfId="2" applyNumberFormat="1" applyFont="1" applyFill="1" applyBorder="1" applyAlignment="1" applyProtection="1">
      <alignment horizontal="left" vertical="center" wrapText="1" shrinkToFit="1"/>
      <protection locked="0"/>
    </xf>
    <xf numFmtId="49" fontId="31" fillId="0" borderId="52" xfId="2" applyNumberFormat="1" applyFont="1" applyFill="1" applyBorder="1" applyAlignment="1" applyProtection="1">
      <alignment horizontal="left" vertical="center" wrapText="1" shrinkToFit="1"/>
      <protection locked="0"/>
    </xf>
    <xf numFmtId="49" fontId="31" fillId="0" borderId="58" xfId="2" applyNumberFormat="1" applyFont="1" applyFill="1" applyBorder="1" applyAlignment="1" applyProtection="1">
      <alignment horizontal="left" vertical="center" wrapText="1" shrinkToFit="1"/>
      <protection locked="0"/>
    </xf>
    <xf numFmtId="0" fontId="32" fillId="5" borderId="89" xfId="0" applyFont="1" applyFill="1" applyBorder="1" applyAlignment="1">
      <alignment horizontal="left" vertical="center" wrapText="1" shrinkToFit="1"/>
    </xf>
    <xf numFmtId="0" fontId="32" fillId="5" borderId="90" xfId="0" applyFont="1" applyFill="1" applyBorder="1" applyAlignment="1">
      <alignment horizontal="left" vertical="center" wrapText="1" shrinkToFit="1"/>
    </xf>
    <xf numFmtId="0" fontId="32" fillId="5" borderId="19" xfId="0" applyFont="1" applyFill="1" applyBorder="1" applyAlignment="1">
      <alignment horizontal="left" vertical="center" wrapText="1" shrinkToFit="1"/>
    </xf>
    <xf numFmtId="0" fontId="36" fillId="7" borderId="74" xfId="0" applyFont="1" applyFill="1" applyBorder="1" applyAlignment="1">
      <alignment horizontal="center" vertical="center" wrapText="1" shrinkToFit="1"/>
    </xf>
    <xf numFmtId="0" fontId="36" fillId="7" borderId="91" xfId="0" applyFont="1" applyFill="1" applyBorder="1" applyAlignment="1">
      <alignment horizontal="center" vertical="center" wrapText="1" shrinkToFit="1"/>
    </xf>
    <xf numFmtId="0" fontId="36" fillId="7" borderId="92" xfId="0" applyFont="1" applyFill="1" applyBorder="1" applyAlignment="1">
      <alignment horizontal="center" vertical="center" wrapText="1" shrinkToFit="1"/>
    </xf>
    <xf numFmtId="0" fontId="36" fillId="7" borderId="41" xfId="0" applyFont="1" applyFill="1" applyBorder="1" applyAlignment="1">
      <alignment horizontal="center" vertical="center" wrapText="1" shrinkToFit="1"/>
    </xf>
    <xf numFmtId="0" fontId="36" fillId="7" borderId="52" xfId="0" applyFont="1" applyFill="1" applyBorder="1" applyAlignment="1">
      <alignment horizontal="center" vertical="center" wrapText="1" shrinkToFit="1"/>
    </xf>
    <xf numFmtId="0" fontId="36" fillId="7" borderId="35" xfId="0" applyFont="1" applyFill="1" applyBorder="1" applyAlignment="1">
      <alignment horizontal="center" vertical="center" wrapText="1" shrinkToFit="1"/>
    </xf>
    <xf numFmtId="0" fontId="37" fillId="0" borderId="52" xfId="0" applyFont="1" applyFill="1" applyBorder="1" applyAlignment="1">
      <alignment horizontal="center" vertical="center" wrapText="1" shrinkToFit="1"/>
    </xf>
    <xf numFmtId="0" fontId="31" fillId="0" borderId="93" xfId="0" applyFont="1" applyFill="1" applyBorder="1" applyAlignment="1">
      <alignment horizontal="center" vertical="center" wrapText="1" shrinkToFit="1"/>
    </xf>
    <xf numFmtId="0" fontId="31" fillId="0" borderId="74" xfId="0" applyFont="1" applyFill="1" applyBorder="1" applyAlignment="1">
      <alignment horizontal="center" vertical="center" wrapText="1" shrinkToFit="1"/>
    </xf>
    <xf numFmtId="0" fontId="31" fillId="0" borderId="94" xfId="0" applyFont="1" applyFill="1" applyBorder="1" applyAlignment="1">
      <alignment horizontal="center" vertical="center" wrapText="1" shrinkToFit="1"/>
    </xf>
    <xf numFmtId="0" fontId="31" fillId="0" borderId="92" xfId="0" applyFont="1" applyFill="1" applyBorder="1" applyAlignment="1">
      <alignment horizontal="center" vertical="center" wrapText="1" shrinkToFit="1"/>
    </xf>
    <xf numFmtId="49" fontId="31" fillId="0" borderId="41" xfId="2" applyNumberFormat="1" applyFont="1" applyFill="1" applyBorder="1" applyAlignment="1">
      <alignment horizontal="center" wrapText="1" shrinkToFit="1"/>
    </xf>
    <xf numFmtId="49" fontId="31" fillId="0" borderId="52" xfId="2" applyNumberFormat="1" applyFont="1" applyFill="1" applyBorder="1" applyAlignment="1">
      <alignment horizontal="center" wrapText="1" shrinkToFit="1"/>
    </xf>
    <xf numFmtId="49" fontId="31" fillId="0" borderId="58" xfId="2" applyNumberFormat="1" applyFont="1" applyFill="1" applyBorder="1" applyAlignment="1">
      <alignment horizontal="center" wrapText="1" shrinkToFit="1"/>
    </xf>
    <xf numFmtId="0" fontId="31" fillId="0" borderId="41" xfId="0" applyFont="1" applyFill="1" applyBorder="1" applyAlignment="1">
      <alignment horizontal="center" vertical="center" wrapText="1" shrinkToFit="1"/>
    </xf>
    <xf numFmtId="0" fontId="31" fillId="0" borderId="52" xfId="0" applyFont="1" applyFill="1" applyBorder="1" applyAlignment="1">
      <alignment horizontal="center" vertical="center" wrapText="1" shrinkToFit="1"/>
    </xf>
    <xf numFmtId="0" fontId="31" fillId="0" borderId="58" xfId="0" applyFont="1" applyFill="1" applyBorder="1" applyAlignment="1">
      <alignment horizontal="center" vertical="center" wrapText="1" shrinkToFit="1"/>
    </xf>
    <xf numFmtId="49" fontId="31" fillId="0" borderId="41" xfId="2" applyNumberFormat="1" applyFont="1" applyFill="1" applyBorder="1" applyAlignment="1" applyProtection="1">
      <alignment horizontal="left" wrapText="1" shrinkToFit="1"/>
      <protection locked="0"/>
    </xf>
    <xf numFmtId="49" fontId="31" fillId="0" borderId="52" xfId="2" applyNumberFormat="1" applyFont="1" applyFill="1" applyBorder="1" applyAlignment="1" applyProtection="1">
      <alignment horizontal="left" wrapText="1" shrinkToFit="1"/>
      <protection locked="0"/>
    </xf>
    <xf numFmtId="49" fontId="31" fillId="0" borderId="58" xfId="2" applyNumberFormat="1" applyFont="1" applyFill="1" applyBorder="1" applyAlignment="1" applyProtection="1">
      <alignment horizontal="left" wrapText="1" shrinkToFit="1"/>
      <protection locked="0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</cellXfs>
  <cellStyles count="4">
    <cellStyle name="説明文" xfId="1" builtinId="53"/>
    <cellStyle name="標準" xfId="0" builtinId="0"/>
    <cellStyle name="標準 4" xfId="3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137338</xdr:colOff>
      <xdr:row>10</xdr:row>
      <xdr:rowOff>204467</xdr:rowOff>
    </xdr:from>
    <xdr:ext cx="476862" cy="2448555"/>
    <xdr:sp macro="" textlink="">
      <xdr:nvSpPr>
        <xdr:cNvPr id="2" name="正方形/長方形 1"/>
        <xdr:cNvSpPr/>
      </xdr:nvSpPr>
      <xdr:spPr>
        <a:xfrm>
          <a:off x="575488" y="2299967"/>
          <a:ext cx="476862" cy="244855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549894" cy="3038075"/>
    <xdr:sp macro="" textlink="">
      <xdr:nvSpPr>
        <xdr:cNvPr id="3" name="正方形/長方形 2"/>
        <xdr:cNvSpPr/>
      </xdr:nvSpPr>
      <xdr:spPr>
        <a:xfrm>
          <a:off x="438150" y="13325475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549894" cy="3038075"/>
    <xdr:sp macro="" textlink="">
      <xdr:nvSpPr>
        <xdr:cNvPr id="4" name="正方形/長方形 3"/>
        <xdr:cNvSpPr/>
      </xdr:nvSpPr>
      <xdr:spPr>
        <a:xfrm>
          <a:off x="438150" y="24765000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549894" cy="3038075"/>
    <xdr:sp macro="" textlink="">
      <xdr:nvSpPr>
        <xdr:cNvPr id="6" name="正方形/長方形 5"/>
        <xdr:cNvSpPr/>
      </xdr:nvSpPr>
      <xdr:spPr>
        <a:xfrm>
          <a:off x="438150" y="36204525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137338</xdr:colOff>
      <xdr:row>10</xdr:row>
      <xdr:rowOff>204467</xdr:rowOff>
    </xdr:from>
    <xdr:ext cx="476862" cy="2448555"/>
    <xdr:sp macro="" textlink="">
      <xdr:nvSpPr>
        <xdr:cNvPr id="2" name="正方形/長方形 1"/>
        <xdr:cNvSpPr/>
      </xdr:nvSpPr>
      <xdr:spPr>
        <a:xfrm>
          <a:off x="575488" y="2299967"/>
          <a:ext cx="476862" cy="244855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549894" cy="3038075"/>
    <xdr:sp macro="" textlink="">
      <xdr:nvSpPr>
        <xdr:cNvPr id="3" name="正方形/長方形 2"/>
        <xdr:cNvSpPr/>
      </xdr:nvSpPr>
      <xdr:spPr>
        <a:xfrm>
          <a:off x="438150" y="5857875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549894" cy="3038075"/>
    <xdr:sp macro="" textlink="">
      <xdr:nvSpPr>
        <xdr:cNvPr id="4" name="正方形/長方形 3"/>
        <xdr:cNvSpPr/>
      </xdr:nvSpPr>
      <xdr:spPr>
        <a:xfrm>
          <a:off x="438150" y="5857875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549894" cy="3038075"/>
    <xdr:sp macro="" textlink="">
      <xdr:nvSpPr>
        <xdr:cNvPr id="5" name="正方形/長方形 4"/>
        <xdr:cNvSpPr/>
      </xdr:nvSpPr>
      <xdr:spPr>
        <a:xfrm>
          <a:off x="438150" y="5857875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twoCellAnchor>
    <xdr:from>
      <xdr:col>2</xdr:col>
      <xdr:colOff>190500</xdr:colOff>
      <xdr:row>14</xdr:row>
      <xdr:rowOff>38100</xdr:rowOff>
    </xdr:from>
    <xdr:to>
      <xdr:col>12</xdr:col>
      <xdr:colOff>95250</xdr:colOff>
      <xdr:row>22</xdr:row>
      <xdr:rowOff>28577</xdr:rowOff>
    </xdr:to>
    <xdr:sp macro="" textlink="">
      <xdr:nvSpPr>
        <xdr:cNvPr id="6" name="四角形吹き出し 5"/>
        <xdr:cNvSpPr/>
      </xdr:nvSpPr>
      <xdr:spPr>
        <a:xfrm>
          <a:off x="628650" y="3343275"/>
          <a:ext cx="2095500" cy="2200277"/>
        </a:xfrm>
        <a:prstGeom prst="wedgeRectCallout">
          <a:avLst>
            <a:gd name="adj1" fmla="val -7741"/>
            <a:gd name="adj2" fmla="val -85995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・氏名は６文字を基本</a:t>
          </a:r>
          <a:endParaRPr kumimoji="1" lang="en-US" altLang="ja-JP" sz="1100"/>
        </a:p>
        <a:p>
          <a:pPr algn="l"/>
          <a:r>
            <a:rPr kumimoji="1" lang="ja-JP" altLang="en-US" sz="1100"/>
            <a:t>・＿アンダーバーは全角一文字のスペース（空白）の意味</a:t>
          </a:r>
          <a:endParaRPr kumimoji="1" lang="en-US" altLang="ja-JP" sz="1100"/>
        </a:p>
        <a:p>
          <a:pPr algn="l"/>
          <a:r>
            <a:rPr kumimoji="1" lang="ja-JP" altLang="en-US" sz="1100"/>
            <a:t>・記載例</a:t>
          </a:r>
          <a:endParaRPr kumimoji="1" lang="en-US" altLang="ja-JP" sz="1100"/>
        </a:p>
        <a:p>
          <a:pPr algn="l"/>
          <a:r>
            <a:rPr kumimoji="1" lang="ja-JP" altLang="en-US" sz="1100"/>
            <a:t>　山形＿太郎＿</a:t>
          </a:r>
          <a:r>
            <a:rPr kumimoji="1" lang="en-US" altLang="ja-JP" sz="1100"/>
            <a:t>(6)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山形＿一太郎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村山田由紀子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村山田＿花＿</a:t>
          </a:r>
          <a:r>
            <a:rPr kumimoji="1" lang="en-US" altLang="ja-JP" sz="1100"/>
            <a:t>(5)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村山＿＿華＿</a:t>
          </a:r>
          <a:r>
            <a:rPr kumimoji="1" lang="en-US" altLang="ja-JP" sz="1100"/>
            <a:t>(5)</a:t>
          </a:r>
        </a:p>
        <a:p>
          <a:pPr algn="l"/>
          <a:r>
            <a:rPr kumimoji="1" lang="ja-JP" altLang="en-US" sz="1100"/>
            <a:t>　東＿＿＿陸＿</a:t>
          </a:r>
          <a:r>
            <a:rPr kumimoji="1" lang="en-US" altLang="ja-JP" sz="1100"/>
            <a:t>(5)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14</xdr:row>
      <xdr:rowOff>238125</xdr:rowOff>
    </xdr:from>
    <xdr:to>
      <xdr:col>18</xdr:col>
      <xdr:colOff>171450</xdr:colOff>
      <xdr:row>17</xdr:row>
      <xdr:rowOff>219075</xdr:rowOff>
    </xdr:to>
    <xdr:sp macro="" textlink="">
      <xdr:nvSpPr>
        <xdr:cNvPr id="8" name="四角形吹き出し 7"/>
        <xdr:cNvSpPr/>
      </xdr:nvSpPr>
      <xdr:spPr>
        <a:xfrm>
          <a:off x="2752725" y="3543300"/>
          <a:ext cx="1362075" cy="981075"/>
        </a:xfrm>
        <a:prstGeom prst="wedgeRectCallout">
          <a:avLst>
            <a:gd name="adj1" fmla="val -27684"/>
            <a:gd name="adj2" fmla="val -146826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・半角</a:t>
          </a:r>
          <a:endParaRPr kumimoji="1" lang="en-US" altLang="ja-JP" sz="1100"/>
        </a:p>
        <a:p>
          <a:pPr algn="l"/>
          <a:r>
            <a:rPr kumimoji="1" lang="ja-JP" altLang="en-US" sz="1100"/>
            <a:t>・姓と名の間は１文字（半角）空ける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38100</xdr:rowOff>
    </xdr:from>
    <xdr:to>
      <xdr:col>2</xdr:col>
      <xdr:colOff>523875</xdr:colOff>
      <xdr:row>7</xdr:row>
      <xdr:rowOff>114300</xdr:rowOff>
    </xdr:to>
    <xdr:grpSp>
      <xdr:nvGrpSpPr>
        <xdr:cNvPr id="4" name="グループ化 3"/>
        <xdr:cNvGrpSpPr/>
      </xdr:nvGrpSpPr>
      <xdr:grpSpPr>
        <a:xfrm>
          <a:off x="1285875" y="552450"/>
          <a:ext cx="1285875" cy="1362075"/>
          <a:chOff x="904875" y="381000"/>
          <a:chExt cx="885825" cy="933450"/>
        </a:xfrm>
      </xdr:grpSpPr>
      <xdr:sp macro="" textlink="">
        <xdr:nvSpPr>
          <xdr:cNvPr id="2" name="右中かっこ 1"/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Ｓ１～Ｓ６</a:t>
            </a:r>
          </a:p>
        </xdr:txBody>
      </xdr:sp>
    </xdr:grpSp>
    <xdr:clientData/>
  </xdr:twoCellAnchor>
  <xdr:twoCellAnchor>
    <xdr:from>
      <xdr:col>3</xdr:col>
      <xdr:colOff>342900</xdr:colOff>
      <xdr:row>9</xdr:row>
      <xdr:rowOff>19050</xdr:rowOff>
    </xdr:from>
    <xdr:to>
      <xdr:col>4</xdr:col>
      <xdr:colOff>561975</xdr:colOff>
      <xdr:row>19</xdr:row>
      <xdr:rowOff>123825</xdr:rowOff>
    </xdr:to>
    <xdr:sp macro="" textlink="">
      <xdr:nvSpPr>
        <xdr:cNvPr id="18" name="四角形吹き出し 17"/>
        <xdr:cNvSpPr/>
      </xdr:nvSpPr>
      <xdr:spPr>
        <a:xfrm>
          <a:off x="3219450" y="1562100"/>
          <a:ext cx="1438275" cy="1828800"/>
        </a:xfrm>
        <a:prstGeom prst="wedgeRectCallout">
          <a:avLst>
            <a:gd name="adj1" fmla="val 36160"/>
            <a:gd name="adj2" fmla="val -118229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13</xdr:row>
      <xdr:rowOff>161925</xdr:rowOff>
    </xdr:from>
    <xdr:to>
      <xdr:col>32</xdr:col>
      <xdr:colOff>114300</xdr:colOff>
      <xdr:row>16</xdr:row>
      <xdr:rowOff>57150</xdr:rowOff>
    </xdr:to>
    <xdr:sp macro="" textlink="">
      <xdr:nvSpPr>
        <xdr:cNvPr id="2" name="大かっこ 1"/>
        <xdr:cNvSpPr/>
      </xdr:nvSpPr>
      <xdr:spPr>
        <a:xfrm>
          <a:off x="1457325" y="2276475"/>
          <a:ext cx="4467225" cy="12668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3"/>
  <sheetViews>
    <sheetView tabSelected="1" view="pageBreakPreview" zoomScaleNormal="100" zoomScaleSheetLayoutView="100" workbookViewId="0">
      <selection sqref="A1:G1"/>
    </sheetView>
  </sheetViews>
  <sheetFormatPr defaultRowHeight="13.5" x14ac:dyDescent="0.15"/>
  <cols>
    <col min="1" max="2" width="14.125" customWidth="1"/>
    <col min="3" max="3" width="17.25" customWidth="1"/>
    <col min="4" max="4" width="15.25" customWidth="1"/>
    <col min="5" max="5" width="12.875" customWidth="1"/>
    <col min="6" max="6" width="10.375" customWidth="1"/>
    <col min="7" max="7" width="3.125" customWidth="1"/>
    <col min="10" max="10" width="13.75" customWidth="1"/>
    <col min="12" max="12" width="18" customWidth="1"/>
  </cols>
  <sheetData>
    <row r="1" spans="1:7" ht="33" customHeight="1" thickBot="1" x14ac:dyDescent="0.2">
      <c r="A1" s="146" t="s">
        <v>54</v>
      </c>
      <c r="B1" s="147"/>
      <c r="C1" s="147"/>
      <c r="D1" s="147"/>
      <c r="E1" s="147"/>
      <c r="F1" s="147"/>
      <c r="G1" s="147"/>
    </row>
    <row r="2" spans="1:7" ht="27" customHeight="1" x14ac:dyDescent="0.15">
      <c r="A2" s="150" t="s">
        <v>61</v>
      </c>
      <c r="B2" s="151"/>
      <c r="C2" s="151"/>
      <c r="D2" s="152" t="s">
        <v>83</v>
      </c>
      <c r="E2" s="152"/>
      <c r="F2" s="153"/>
    </row>
    <row r="3" spans="1:7" ht="27" customHeight="1" x14ac:dyDescent="0.15">
      <c r="A3" s="148" t="s">
        <v>710</v>
      </c>
      <c r="B3" s="149"/>
      <c r="C3" s="149"/>
      <c r="D3" s="154" t="s">
        <v>99</v>
      </c>
      <c r="E3" s="154"/>
      <c r="F3" s="155"/>
    </row>
    <row r="4" spans="1:7" ht="27" customHeight="1" x14ac:dyDescent="0.15">
      <c r="A4" s="148" t="s">
        <v>80</v>
      </c>
      <c r="B4" s="149"/>
      <c r="C4" s="149"/>
      <c r="D4" s="159" t="s">
        <v>100</v>
      </c>
      <c r="E4" s="160"/>
      <c r="F4" s="161"/>
    </row>
    <row r="5" spans="1:7" ht="27" customHeight="1" x14ac:dyDescent="0.15">
      <c r="A5" s="156" t="s">
        <v>84</v>
      </c>
      <c r="B5" s="157"/>
      <c r="C5" s="158"/>
      <c r="D5" s="159">
        <v>610064</v>
      </c>
      <c r="E5" s="160"/>
      <c r="F5" s="161"/>
    </row>
    <row r="6" spans="1:7" ht="27" customHeight="1" x14ac:dyDescent="0.15">
      <c r="A6" s="148" t="s">
        <v>62</v>
      </c>
      <c r="B6" s="149"/>
      <c r="C6" s="149"/>
      <c r="D6" s="154" t="s">
        <v>713</v>
      </c>
      <c r="E6" s="154"/>
      <c r="F6" s="155"/>
    </row>
    <row r="7" spans="1:7" ht="27" customHeight="1" x14ac:dyDescent="0.15">
      <c r="A7" s="148" t="s">
        <v>49</v>
      </c>
      <c r="B7" s="149"/>
      <c r="C7" s="149"/>
      <c r="D7" s="154" t="s">
        <v>85</v>
      </c>
      <c r="E7" s="154"/>
      <c r="F7" s="155"/>
    </row>
    <row r="8" spans="1:7" ht="27" customHeight="1" x14ac:dyDescent="0.15">
      <c r="A8" s="148" t="s">
        <v>57</v>
      </c>
      <c r="B8" s="149"/>
      <c r="C8" s="149"/>
      <c r="D8" s="164" t="s">
        <v>86</v>
      </c>
      <c r="E8" s="164"/>
      <c r="F8" s="165"/>
    </row>
    <row r="9" spans="1:7" ht="27" customHeight="1" x14ac:dyDescent="0.15">
      <c r="A9" s="148" t="s">
        <v>58</v>
      </c>
      <c r="B9" s="149"/>
      <c r="C9" s="149"/>
      <c r="D9" s="164" t="s">
        <v>69</v>
      </c>
      <c r="E9" s="164"/>
      <c r="F9" s="165"/>
    </row>
    <row r="10" spans="1:7" ht="27" customHeight="1" x14ac:dyDescent="0.15">
      <c r="A10" s="148" t="s">
        <v>59</v>
      </c>
      <c r="B10" s="149"/>
      <c r="C10" s="149"/>
      <c r="D10" s="170" t="s">
        <v>712</v>
      </c>
      <c r="E10" s="171"/>
      <c r="F10" s="172"/>
    </row>
    <row r="11" spans="1:7" ht="27" customHeight="1" x14ac:dyDescent="0.15">
      <c r="A11" s="148" t="s">
        <v>50</v>
      </c>
      <c r="B11" s="149"/>
      <c r="C11" s="149"/>
      <c r="D11" s="24" t="s">
        <v>51</v>
      </c>
      <c r="E11" s="166">
        <v>3</v>
      </c>
      <c r="F11" s="167"/>
    </row>
    <row r="12" spans="1:7" ht="27" customHeight="1" x14ac:dyDescent="0.15">
      <c r="A12" s="148"/>
      <c r="B12" s="149"/>
      <c r="C12" s="149"/>
      <c r="D12" s="22" t="s">
        <v>52</v>
      </c>
      <c r="E12" s="166">
        <v>2</v>
      </c>
      <c r="F12" s="167"/>
    </row>
    <row r="13" spans="1:7" ht="27" customHeight="1" thickBot="1" x14ac:dyDescent="0.2">
      <c r="A13" s="162"/>
      <c r="B13" s="163"/>
      <c r="C13" s="163"/>
      <c r="D13" s="23" t="s">
        <v>53</v>
      </c>
      <c r="E13" s="168">
        <f>E12+E11</f>
        <v>5</v>
      </c>
      <c r="F13" s="169"/>
    </row>
  </sheetData>
  <mergeCells count="23">
    <mergeCell ref="A11:C13"/>
    <mergeCell ref="D6:F6"/>
    <mergeCell ref="D7:F7"/>
    <mergeCell ref="D8:F8"/>
    <mergeCell ref="E11:F11"/>
    <mergeCell ref="E12:F12"/>
    <mergeCell ref="E13:F13"/>
    <mergeCell ref="A6:C6"/>
    <mergeCell ref="A7:C7"/>
    <mergeCell ref="D9:F9"/>
    <mergeCell ref="D10:F10"/>
    <mergeCell ref="A1:G1"/>
    <mergeCell ref="A8:C8"/>
    <mergeCell ref="A9:C9"/>
    <mergeCell ref="A10:C10"/>
    <mergeCell ref="A2:C2"/>
    <mergeCell ref="D2:F2"/>
    <mergeCell ref="A3:C3"/>
    <mergeCell ref="D3:F3"/>
    <mergeCell ref="A5:C5"/>
    <mergeCell ref="D5:F5"/>
    <mergeCell ref="A4:C4"/>
    <mergeCell ref="D4:F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O24"/>
  <sheetViews>
    <sheetView view="pageBreakPreview" zoomScaleNormal="100" zoomScaleSheetLayoutView="100" workbookViewId="0">
      <selection activeCell="F13" sqref="F13:L13"/>
    </sheetView>
  </sheetViews>
  <sheetFormatPr defaultRowHeight="13.5" x14ac:dyDescent="0.15"/>
  <cols>
    <col min="1" max="36" width="2.875" customWidth="1"/>
    <col min="37" max="37" width="10" customWidth="1"/>
    <col min="38" max="38" width="4.875" customWidth="1"/>
  </cols>
  <sheetData>
    <row r="1" spans="1:41" ht="16.5" customHeight="1" x14ac:dyDescent="0.15">
      <c r="A1" s="197" t="s">
        <v>60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27"/>
    </row>
    <row r="2" spans="1:41" ht="16.5" customHeight="1" x14ac:dyDescent="0.1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35"/>
    </row>
    <row r="3" spans="1:41" ht="16.5" customHeight="1" x14ac:dyDescent="0.15">
      <c r="A3" s="197" t="s">
        <v>703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35"/>
    </row>
    <row r="4" spans="1:41" ht="16.5" customHeight="1" thickBot="1" x14ac:dyDescent="0.2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7"/>
    </row>
    <row r="5" spans="1:41" ht="16.5" customHeight="1" thickBot="1" x14ac:dyDescent="0.2">
      <c r="A5" s="233" t="s">
        <v>711</v>
      </c>
      <c r="B5" s="234"/>
      <c r="C5" s="234"/>
      <c r="D5" s="234"/>
      <c r="E5" s="234"/>
      <c r="F5" s="234"/>
      <c r="G5" s="234"/>
      <c r="H5" s="234"/>
      <c r="I5" s="235" t="str">
        <f>所属シート!D3</f>
        <v>成生アスリート</v>
      </c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0" t="s">
        <v>63</v>
      </c>
      <c r="W5" s="231"/>
      <c r="X5" s="231"/>
      <c r="Y5" s="231"/>
      <c r="Z5" s="231"/>
      <c r="AA5" s="231"/>
      <c r="AB5" s="231"/>
      <c r="AC5" s="231"/>
      <c r="AD5" s="231"/>
      <c r="AE5" s="232"/>
      <c r="AF5" s="234" t="str">
        <f>所属シート!$D$8</f>
        <v>023-654-2303</v>
      </c>
      <c r="AG5" s="234"/>
      <c r="AH5" s="234"/>
      <c r="AI5" s="234"/>
      <c r="AJ5" s="239"/>
      <c r="AK5" s="28"/>
    </row>
    <row r="6" spans="1:41" ht="16.5" customHeight="1" x14ac:dyDescent="0.15">
      <c r="A6" s="184"/>
      <c r="B6" s="185"/>
      <c r="C6" s="185"/>
      <c r="D6" s="185"/>
      <c r="E6" s="185"/>
      <c r="F6" s="185"/>
      <c r="G6" s="185"/>
      <c r="H6" s="185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24"/>
      <c r="W6" s="225"/>
      <c r="X6" s="225"/>
      <c r="Y6" s="225"/>
      <c r="Z6" s="225"/>
      <c r="AA6" s="225"/>
      <c r="AB6" s="225"/>
      <c r="AC6" s="225"/>
      <c r="AD6" s="225"/>
      <c r="AE6" s="194"/>
      <c r="AF6" s="185"/>
      <c r="AG6" s="185"/>
      <c r="AH6" s="185"/>
      <c r="AI6" s="185"/>
      <c r="AJ6" s="240"/>
      <c r="AK6" s="173" t="s">
        <v>4</v>
      </c>
      <c r="AL6" s="174"/>
      <c r="AM6" s="174"/>
      <c r="AN6" s="174"/>
      <c r="AO6" s="175"/>
    </row>
    <row r="7" spans="1:41" ht="16.5" customHeight="1" x14ac:dyDescent="0.15">
      <c r="A7" s="176" t="s">
        <v>65</v>
      </c>
      <c r="B7" s="177"/>
      <c r="C7" s="177"/>
      <c r="D7" s="177"/>
      <c r="E7" s="177"/>
      <c r="F7" s="177"/>
      <c r="G7" s="177"/>
      <c r="H7" s="177"/>
      <c r="I7" s="237" t="str">
        <f>所属シート!$D$10</f>
        <v>yamagata_naryu@ybb.ne.jp</v>
      </c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20" t="s">
        <v>64</v>
      </c>
      <c r="W7" s="227"/>
      <c r="X7" s="227"/>
      <c r="Y7" s="227"/>
      <c r="Z7" s="227"/>
      <c r="AA7" s="227"/>
      <c r="AB7" s="227"/>
      <c r="AC7" s="227"/>
      <c r="AD7" s="227"/>
      <c r="AE7" s="190"/>
      <c r="AF7" s="177" t="str">
        <f>所属シート!$D$9</f>
        <v>080-3194-0294</v>
      </c>
      <c r="AG7" s="177"/>
      <c r="AH7" s="177"/>
      <c r="AI7" s="177"/>
      <c r="AJ7" s="215"/>
      <c r="AK7" s="176" t="s">
        <v>5</v>
      </c>
      <c r="AL7" s="177"/>
      <c r="AM7" s="178" t="s">
        <v>13</v>
      </c>
      <c r="AN7" s="179"/>
      <c r="AO7" s="180"/>
    </row>
    <row r="8" spans="1:41" ht="16.5" customHeight="1" x14ac:dyDescent="0.15">
      <c r="A8" s="184"/>
      <c r="B8" s="185"/>
      <c r="C8" s="185"/>
      <c r="D8" s="185"/>
      <c r="E8" s="185"/>
      <c r="F8" s="185"/>
      <c r="G8" s="185"/>
      <c r="H8" s="185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24"/>
      <c r="W8" s="225"/>
      <c r="X8" s="225"/>
      <c r="Y8" s="225"/>
      <c r="Z8" s="225"/>
      <c r="AA8" s="225"/>
      <c r="AB8" s="225"/>
      <c r="AC8" s="225"/>
      <c r="AD8" s="225"/>
      <c r="AE8" s="194"/>
      <c r="AF8" s="185"/>
      <c r="AG8" s="185"/>
      <c r="AH8" s="185"/>
      <c r="AI8" s="185"/>
      <c r="AJ8" s="240"/>
      <c r="AK8" s="184" t="s">
        <v>38</v>
      </c>
      <c r="AL8" s="185"/>
      <c r="AM8" s="181"/>
      <c r="AN8" s="182"/>
      <c r="AO8" s="183"/>
    </row>
    <row r="9" spans="1:41" ht="16.5" customHeight="1" x14ac:dyDescent="0.15">
      <c r="A9" s="189"/>
      <c r="B9" s="190"/>
      <c r="C9" s="216" t="s">
        <v>68</v>
      </c>
      <c r="D9" s="216"/>
      <c r="E9" s="216"/>
      <c r="F9" s="177" t="s">
        <v>66</v>
      </c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220" t="s">
        <v>67</v>
      </c>
      <c r="T9" s="190"/>
      <c r="U9" s="220" t="s">
        <v>81</v>
      </c>
      <c r="V9" s="227"/>
      <c r="W9" s="227"/>
      <c r="X9" s="227"/>
      <c r="Y9" s="227"/>
      <c r="Z9" s="227"/>
      <c r="AA9" s="227"/>
      <c r="AB9" s="190"/>
      <c r="AC9" s="177" t="s">
        <v>72</v>
      </c>
      <c r="AD9" s="177"/>
      <c r="AE9" s="177"/>
      <c r="AF9" s="177"/>
      <c r="AG9" s="177"/>
      <c r="AH9" s="177"/>
      <c r="AI9" s="177"/>
      <c r="AJ9" s="215"/>
      <c r="AK9" s="28"/>
    </row>
    <row r="10" spans="1:41" ht="16.5" customHeight="1" x14ac:dyDescent="0.15">
      <c r="A10" s="191"/>
      <c r="B10" s="192"/>
      <c r="C10" s="217"/>
      <c r="D10" s="217"/>
      <c r="E10" s="217"/>
      <c r="F10" s="203" t="s">
        <v>74</v>
      </c>
      <c r="G10" s="203"/>
      <c r="H10" s="203"/>
      <c r="I10" s="203"/>
      <c r="J10" s="203"/>
      <c r="K10" s="203"/>
      <c r="L10" s="203"/>
      <c r="M10" s="203" t="s">
        <v>73</v>
      </c>
      <c r="N10" s="203"/>
      <c r="O10" s="203"/>
      <c r="P10" s="203"/>
      <c r="Q10" s="203"/>
      <c r="R10" s="203"/>
      <c r="S10" s="36" t="s">
        <v>78</v>
      </c>
      <c r="T10" s="37">
        <v>1</v>
      </c>
      <c r="U10" s="228"/>
      <c r="V10" s="229"/>
      <c r="W10" s="229"/>
      <c r="X10" s="229"/>
      <c r="Y10" s="229"/>
      <c r="Z10" s="229"/>
      <c r="AA10" s="229"/>
      <c r="AB10" s="192"/>
      <c r="AC10" s="221" t="s">
        <v>705</v>
      </c>
      <c r="AD10" s="222"/>
      <c r="AE10" s="222"/>
      <c r="AF10" s="222"/>
      <c r="AG10" s="222"/>
      <c r="AH10" s="222"/>
      <c r="AI10" s="222"/>
      <c r="AJ10" s="223"/>
      <c r="AK10" s="28"/>
    </row>
    <row r="11" spans="1:41" ht="16.5" customHeight="1" x14ac:dyDescent="0.15">
      <c r="A11" s="193"/>
      <c r="B11" s="194"/>
      <c r="C11" s="218"/>
      <c r="D11" s="218"/>
      <c r="E11" s="218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38" t="s">
        <v>79</v>
      </c>
      <c r="T11" s="39">
        <v>2</v>
      </c>
      <c r="U11" s="224"/>
      <c r="V11" s="225"/>
      <c r="W11" s="225"/>
      <c r="X11" s="225"/>
      <c r="Y11" s="225"/>
      <c r="Z11" s="225"/>
      <c r="AA11" s="225"/>
      <c r="AB11" s="194"/>
      <c r="AC11" s="224"/>
      <c r="AD11" s="225"/>
      <c r="AE11" s="225"/>
      <c r="AF11" s="225"/>
      <c r="AG11" s="225"/>
      <c r="AH11" s="225"/>
      <c r="AI11" s="225"/>
      <c r="AJ11" s="226"/>
      <c r="AK11" s="46" t="s">
        <v>82</v>
      </c>
    </row>
    <row r="12" spans="1:41" ht="26.25" customHeight="1" x14ac:dyDescent="0.15">
      <c r="A12" s="209" t="s">
        <v>714</v>
      </c>
      <c r="B12" s="210"/>
      <c r="C12" s="210"/>
      <c r="D12" s="210"/>
      <c r="E12" s="210"/>
      <c r="F12" s="219" t="s">
        <v>76</v>
      </c>
      <c r="G12" s="219"/>
      <c r="H12" s="219"/>
      <c r="I12" s="219"/>
      <c r="J12" s="219"/>
      <c r="K12" s="219"/>
      <c r="L12" s="219"/>
      <c r="M12" s="210" t="s">
        <v>77</v>
      </c>
      <c r="N12" s="210"/>
      <c r="O12" s="210"/>
      <c r="P12" s="210"/>
      <c r="Q12" s="210"/>
      <c r="R12" s="210"/>
      <c r="S12" s="214">
        <v>1</v>
      </c>
      <c r="T12" s="214"/>
      <c r="U12" s="213" t="s">
        <v>704</v>
      </c>
      <c r="V12" s="213"/>
      <c r="W12" s="213"/>
      <c r="X12" s="213"/>
      <c r="Y12" s="213"/>
      <c r="Z12" s="213"/>
      <c r="AA12" s="213"/>
      <c r="AB12" s="213"/>
      <c r="AC12" s="211"/>
      <c r="AD12" s="211"/>
      <c r="AE12" s="211"/>
      <c r="AF12" s="211"/>
      <c r="AG12" s="211"/>
      <c r="AH12" s="211"/>
      <c r="AI12" s="211"/>
      <c r="AJ12" s="212"/>
      <c r="AK12" s="41">
        <f>100000000*S12+C12</f>
        <v>100000000</v>
      </c>
    </row>
    <row r="13" spans="1:41" ht="26.25" customHeight="1" x14ac:dyDescent="0.15">
      <c r="A13" s="208">
        <v>1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4"/>
      <c r="T13" s="204"/>
      <c r="U13" s="205"/>
      <c r="V13" s="205"/>
      <c r="W13" s="205"/>
      <c r="X13" s="205"/>
      <c r="Y13" s="205"/>
      <c r="Z13" s="205"/>
      <c r="AA13" s="205"/>
      <c r="AB13" s="205"/>
      <c r="AC13" s="206"/>
      <c r="AD13" s="206"/>
      <c r="AE13" s="206"/>
      <c r="AF13" s="206"/>
      <c r="AG13" s="206"/>
      <c r="AH13" s="206"/>
      <c r="AI13" s="206"/>
      <c r="AJ13" s="207"/>
      <c r="AK13" s="41">
        <f t="shared" ref="AK13:AK15" si="0">100000000*S13+C13</f>
        <v>0</v>
      </c>
      <c r="AM13" t="s">
        <v>704</v>
      </c>
    </row>
    <row r="14" spans="1:41" ht="26.25" customHeight="1" x14ac:dyDescent="0.15">
      <c r="A14" s="208">
        <v>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4"/>
      <c r="T14" s="204"/>
      <c r="U14" s="205"/>
      <c r="V14" s="205"/>
      <c r="W14" s="205"/>
      <c r="X14" s="205"/>
      <c r="Y14" s="205"/>
      <c r="Z14" s="205"/>
      <c r="AA14" s="205"/>
      <c r="AB14" s="205"/>
      <c r="AC14" s="201"/>
      <c r="AD14" s="201"/>
      <c r="AE14" s="201"/>
      <c r="AF14" s="201"/>
      <c r="AG14" s="201"/>
      <c r="AH14" s="201"/>
      <c r="AI14" s="201"/>
      <c r="AJ14" s="202"/>
      <c r="AK14" s="41">
        <f t="shared" si="0"/>
        <v>0</v>
      </c>
      <c r="AM14">
        <v>1</v>
      </c>
    </row>
    <row r="15" spans="1:41" ht="26.25" customHeight="1" x14ac:dyDescent="0.15">
      <c r="A15" s="208">
        <v>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4"/>
      <c r="T15" s="204"/>
      <c r="U15" s="205"/>
      <c r="V15" s="205"/>
      <c r="W15" s="205"/>
      <c r="X15" s="205"/>
      <c r="Y15" s="205"/>
      <c r="Z15" s="205"/>
      <c r="AA15" s="205"/>
      <c r="AB15" s="205"/>
      <c r="AC15" s="201"/>
      <c r="AD15" s="201"/>
      <c r="AE15" s="201"/>
      <c r="AF15" s="201"/>
      <c r="AG15" s="201"/>
      <c r="AH15" s="201"/>
      <c r="AI15" s="201"/>
      <c r="AJ15" s="202"/>
      <c r="AK15" s="41">
        <f t="shared" si="0"/>
        <v>0</v>
      </c>
      <c r="AM15">
        <v>2</v>
      </c>
    </row>
    <row r="16" spans="1:41" ht="26.25" customHeight="1" x14ac:dyDescent="0.15">
      <c r="A16" s="208">
        <v>4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4"/>
      <c r="T16" s="204"/>
      <c r="U16" s="205"/>
      <c r="V16" s="205"/>
      <c r="W16" s="205"/>
      <c r="X16" s="205"/>
      <c r="Y16" s="205"/>
      <c r="Z16" s="205"/>
      <c r="AA16" s="205"/>
      <c r="AB16" s="205"/>
      <c r="AC16" s="201"/>
      <c r="AD16" s="201"/>
      <c r="AE16" s="201"/>
      <c r="AF16" s="201"/>
      <c r="AG16" s="201"/>
      <c r="AH16" s="201"/>
      <c r="AI16" s="201"/>
      <c r="AJ16" s="202"/>
      <c r="AK16" s="41">
        <f t="shared" ref="AK16:AK18" si="1">100000000*S16+C16</f>
        <v>0</v>
      </c>
    </row>
    <row r="17" spans="1:37" ht="26.25" customHeight="1" x14ac:dyDescent="0.15">
      <c r="A17" s="208">
        <v>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4"/>
      <c r="T17" s="204"/>
      <c r="U17" s="205"/>
      <c r="V17" s="205"/>
      <c r="W17" s="205"/>
      <c r="X17" s="205"/>
      <c r="Y17" s="205"/>
      <c r="Z17" s="205"/>
      <c r="AA17" s="205"/>
      <c r="AB17" s="205"/>
      <c r="AC17" s="201"/>
      <c r="AD17" s="201"/>
      <c r="AE17" s="201"/>
      <c r="AF17" s="201"/>
      <c r="AG17" s="201"/>
      <c r="AH17" s="201"/>
      <c r="AI17" s="201"/>
      <c r="AJ17" s="202"/>
      <c r="AK17" s="41">
        <f t="shared" si="1"/>
        <v>0</v>
      </c>
    </row>
    <row r="18" spans="1:37" ht="26.25" customHeight="1" thickBot="1" x14ac:dyDescent="0.2">
      <c r="A18" s="208">
        <v>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4"/>
      <c r="T18" s="204"/>
      <c r="U18" s="205"/>
      <c r="V18" s="205"/>
      <c r="W18" s="205"/>
      <c r="X18" s="205"/>
      <c r="Y18" s="205"/>
      <c r="Z18" s="205"/>
      <c r="AA18" s="205"/>
      <c r="AB18" s="205"/>
      <c r="AC18" s="201"/>
      <c r="AD18" s="201"/>
      <c r="AE18" s="201"/>
      <c r="AF18" s="201"/>
      <c r="AG18" s="201"/>
      <c r="AH18" s="201"/>
      <c r="AI18" s="201"/>
      <c r="AJ18" s="202"/>
      <c r="AK18" s="41">
        <f t="shared" si="1"/>
        <v>0</v>
      </c>
    </row>
    <row r="19" spans="1:37" ht="24" customHeight="1" thickBot="1" x14ac:dyDescent="0.2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186" t="s">
        <v>49</v>
      </c>
      <c r="Z19" s="186"/>
      <c r="AA19" s="186"/>
      <c r="AB19" s="186"/>
      <c r="AC19" s="187" t="str">
        <f>所属シート!$D$7</f>
        <v>長瀬　悠人</v>
      </c>
      <c r="AD19" s="187"/>
      <c r="AE19" s="187"/>
      <c r="AF19" s="187"/>
      <c r="AG19" s="187"/>
      <c r="AH19" s="187"/>
      <c r="AI19" s="187"/>
      <c r="AJ19" s="188"/>
      <c r="AK19" s="40"/>
    </row>
    <row r="21" spans="1:37" ht="17.25" x14ac:dyDescent="0.15">
      <c r="C21" s="195" t="s">
        <v>70</v>
      </c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</row>
    <row r="22" spans="1:37" ht="14.25" x14ac:dyDescent="0.15">
      <c r="O22" s="198" t="s">
        <v>708</v>
      </c>
      <c r="P22" s="198"/>
      <c r="Q22" s="198"/>
      <c r="R22" s="198"/>
      <c r="S22" s="198"/>
      <c r="T22" s="198"/>
      <c r="V22" s="197" t="str">
        <f>$I$5</f>
        <v>成生アスリート</v>
      </c>
      <c r="W22" s="197"/>
      <c r="X22" s="197"/>
      <c r="Y22" s="197"/>
      <c r="Z22" s="197"/>
      <c r="AA22" s="197"/>
      <c r="AB22" s="197"/>
      <c r="AC22" s="197"/>
      <c r="AD22" s="197"/>
      <c r="AE22" s="197"/>
    </row>
    <row r="23" spans="1:37" ht="13.5" customHeight="1" x14ac:dyDescent="0.15">
      <c r="Z23" s="199" t="str">
        <f>所属シート!$D$6</f>
        <v>山田　太郎</v>
      </c>
      <c r="AA23" s="199"/>
      <c r="AB23" s="199"/>
      <c r="AC23" s="199"/>
      <c r="AD23" s="199"/>
      <c r="AE23" s="199"/>
      <c r="AF23" s="199"/>
      <c r="AG23" s="197" t="s">
        <v>71</v>
      </c>
      <c r="AH23" s="200"/>
      <c r="AI23" s="198"/>
    </row>
    <row r="24" spans="1:37" ht="13.5" customHeight="1" x14ac:dyDescent="0.15">
      <c r="Z24" s="199"/>
      <c r="AA24" s="199"/>
      <c r="AB24" s="199"/>
      <c r="AC24" s="199"/>
      <c r="AD24" s="199"/>
      <c r="AE24" s="199"/>
      <c r="AF24" s="199"/>
      <c r="AG24" s="200"/>
      <c r="AH24" s="200"/>
      <c r="AI24" s="198"/>
    </row>
  </sheetData>
  <mergeCells count="80">
    <mergeCell ref="A1:AJ2"/>
    <mergeCell ref="A3:AJ4"/>
    <mergeCell ref="A5:H6"/>
    <mergeCell ref="A7:H8"/>
    <mergeCell ref="I5:U6"/>
    <mergeCell ref="I7:U8"/>
    <mergeCell ref="AF5:AJ6"/>
    <mergeCell ref="AF7:AJ8"/>
    <mergeCell ref="S9:T9"/>
    <mergeCell ref="AC10:AJ11"/>
    <mergeCell ref="U9:AB11"/>
    <mergeCell ref="V7:AE8"/>
    <mergeCell ref="V5:AE6"/>
    <mergeCell ref="F10:L11"/>
    <mergeCell ref="M10:R11"/>
    <mergeCell ref="C9:E11"/>
    <mergeCell ref="F9:R9"/>
    <mergeCell ref="M12:R12"/>
    <mergeCell ref="F12:L12"/>
    <mergeCell ref="C12:E12"/>
    <mergeCell ref="A18:B18"/>
    <mergeCell ref="A12:B12"/>
    <mergeCell ref="AC12:AJ12"/>
    <mergeCell ref="U12:AB12"/>
    <mergeCell ref="S12:T12"/>
    <mergeCell ref="A13:B13"/>
    <mergeCell ref="A14:B14"/>
    <mergeCell ref="A15:B15"/>
    <mergeCell ref="A16:B16"/>
    <mergeCell ref="A17:B17"/>
    <mergeCell ref="S13:T13"/>
    <mergeCell ref="U13:AB13"/>
    <mergeCell ref="AC13:AJ13"/>
    <mergeCell ref="C14:E14"/>
    <mergeCell ref="F14:L14"/>
    <mergeCell ref="M14:R14"/>
    <mergeCell ref="S14:T14"/>
    <mergeCell ref="U14:AB14"/>
    <mergeCell ref="AC14:AJ14"/>
    <mergeCell ref="C13:E13"/>
    <mergeCell ref="F13:L13"/>
    <mergeCell ref="M13:R13"/>
    <mergeCell ref="M17:R17"/>
    <mergeCell ref="S17:T17"/>
    <mergeCell ref="U17:AB17"/>
    <mergeCell ref="AC15:AJ15"/>
    <mergeCell ref="C16:E16"/>
    <mergeCell ref="F16:L16"/>
    <mergeCell ref="M16:R16"/>
    <mergeCell ref="S16:T16"/>
    <mergeCell ref="U16:AB16"/>
    <mergeCell ref="AC16:AJ16"/>
    <mergeCell ref="C15:E15"/>
    <mergeCell ref="F15:L15"/>
    <mergeCell ref="M15:R15"/>
    <mergeCell ref="S15:T15"/>
    <mergeCell ref="U15:AB15"/>
    <mergeCell ref="A9:B11"/>
    <mergeCell ref="C21:R21"/>
    <mergeCell ref="V22:AE22"/>
    <mergeCell ref="AI23:AI24"/>
    <mergeCell ref="Z23:AF24"/>
    <mergeCell ref="AG23:AH24"/>
    <mergeCell ref="O22:T22"/>
    <mergeCell ref="AC17:AJ17"/>
    <mergeCell ref="C18:E18"/>
    <mergeCell ref="F18:L18"/>
    <mergeCell ref="M18:R18"/>
    <mergeCell ref="S18:T18"/>
    <mergeCell ref="U18:AB18"/>
    <mergeCell ref="AC18:AJ18"/>
    <mergeCell ref="C17:E17"/>
    <mergeCell ref="F17:L17"/>
    <mergeCell ref="AK6:AO6"/>
    <mergeCell ref="AK7:AL7"/>
    <mergeCell ref="AM7:AO8"/>
    <mergeCell ref="AK8:AL8"/>
    <mergeCell ref="Y19:AB19"/>
    <mergeCell ref="AC19:AJ19"/>
    <mergeCell ref="AC9:AJ9"/>
  </mergeCells>
  <phoneticPr fontId="1"/>
  <dataValidations count="2">
    <dataValidation type="list" allowBlank="1" showInputMessage="1" showErrorMessage="1" sqref="U12:AB18">
      <formula1>$AM$13</formula1>
    </dataValidation>
    <dataValidation type="list" allowBlank="1" showInputMessage="1" showErrorMessage="1" sqref="S12:T18">
      <formula1>$AM$14:$AM$15</formula1>
    </dataValidation>
  </dataValidation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O24"/>
  <sheetViews>
    <sheetView view="pageBreakPreview" zoomScaleNormal="100" zoomScaleSheetLayoutView="100" workbookViewId="0">
      <selection activeCell="V5" sqref="V5:AE6"/>
    </sheetView>
  </sheetViews>
  <sheetFormatPr defaultRowHeight="13.5" x14ac:dyDescent="0.15"/>
  <cols>
    <col min="1" max="36" width="2.875" customWidth="1"/>
    <col min="37" max="37" width="10" customWidth="1"/>
    <col min="38" max="38" width="4.875" customWidth="1"/>
  </cols>
  <sheetData>
    <row r="1" spans="1:41" ht="16.5" customHeight="1" x14ac:dyDescent="0.15">
      <c r="A1" s="197" t="s">
        <v>60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42"/>
    </row>
    <row r="2" spans="1:41" ht="16.5" customHeight="1" x14ac:dyDescent="0.1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42"/>
    </row>
    <row r="3" spans="1:41" ht="16.5" customHeight="1" x14ac:dyDescent="0.15">
      <c r="A3" s="197" t="s">
        <v>703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42"/>
    </row>
    <row r="4" spans="1:41" ht="16.5" customHeight="1" thickBot="1" x14ac:dyDescent="0.2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142"/>
    </row>
    <row r="5" spans="1:41" ht="16.5" customHeight="1" thickBot="1" x14ac:dyDescent="0.2">
      <c r="A5" s="233" t="s">
        <v>711</v>
      </c>
      <c r="B5" s="234"/>
      <c r="C5" s="234"/>
      <c r="D5" s="234"/>
      <c r="E5" s="234"/>
      <c r="F5" s="234"/>
      <c r="G5" s="234"/>
      <c r="H5" s="234"/>
      <c r="I5" s="235" t="str">
        <f>所属シート!D3</f>
        <v>成生アスリート</v>
      </c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0" t="s">
        <v>63</v>
      </c>
      <c r="W5" s="231"/>
      <c r="X5" s="231"/>
      <c r="Y5" s="231"/>
      <c r="Z5" s="231"/>
      <c r="AA5" s="231"/>
      <c r="AB5" s="231"/>
      <c r="AC5" s="231"/>
      <c r="AD5" s="231"/>
      <c r="AE5" s="232"/>
      <c r="AF5" s="234" t="str">
        <f>所属シート!$D$8</f>
        <v>023-654-2303</v>
      </c>
      <c r="AG5" s="234"/>
      <c r="AH5" s="234"/>
      <c r="AI5" s="234"/>
      <c r="AJ5" s="239"/>
      <c r="AK5" s="143"/>
    </row>
    <row r="6" spans="1:41" ht="16.5" customHeight="1" x14ac:dyDescent="0.15">
      <c r="A6" s="184"/>
      <c r="B6" s="185"/>
      <c r="C6" s="185"/>
      <c r="D6" s="185"/>
      <c r="E6" s="185"/>
      <c r="F6" s="185"/>
      <c r="G6" s="185"/>
      <c r="H6" s="185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24"/>
      <c r="W6" s="225"/>
      <c r="X6" s="225"/>
      <c r="Y6" s="225"/>
      <c r="Z6" s="225"/>
      <c r="AA6" s="225"/>
      <c r="AB6" s="225"/>
      <c r="AC6" s="225"/>
      <c r="AD6" s="225"/>
      <c r="AE6" s="194"/>
      <c r="AF6" s="185"/>
      <c r="AG6" s="185"/>
      <c r="AH6" s="185"/>
      <c r="AI6" s="185"/>
      <c r="AJ6" s="240"/>
      <c r="AK6" s="173" t="s">
        <v>4</v>
      </c>
      <c r="AL6" s="174"/>
      <c r="AM6" s="174"/>
      <c r="AN6" s="174"/>
      <c r="AO6" s="175"/>
    </row>
    <row r="7" spans="1:41" ht="16.5" customHeight="1" x14ac:dyDescent="0.15">
      <c r="A7" s="176" t="s">
        <v>65</v>
      </c>
      <c r="B7" s="177"/>
      <c r="C7" s="177"/>
      <c r="D7" s="177"/>
      <c r="E7" s="177"/>
      <c r="F7" s="177"/>
      <c r="G7" s="177"/>
      <c r="H7" s="177"/>
      <c r="I7" s="237" t="str">
        <f>所属シート!$D$10</f>
        <v>yamagata_naryu@ybb.ne.jp</v>
      </c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20" t="s">
        <v>64</v>
      </c>
      <c r="W7" s="227"/>
      <c r="X7" s="227"/>
      <c r="Y7" s="227"/>
      <c r="Z7" s="227"/>
      <c r="AA7" s="227"/>
      <c r="AB7" s="227"/>
      <c r="AC7" s="227"/>
      <c r="AD7" s="227"/>
      <c r="AE7" s="190"/>
      <c r="AF7" s="177" t="str">
        <f>所属シート!$D$9</f>
        <v>080-3194-0294</v>
      </c>
      <c r="AG7" s="177"/>
      <c r="AH7" s="177"/>
      <c r="AI7" s="177"/>
      <c r="AJ7" s="215"/>
      <c r="AK7" s="176" t="s">
        <v>5</v>
      </c>
      <c r="AL7" s="177"/>
      <c r="AM7" s="178" t="s">
        <v>13</v>
      </c>
      <c r="AN7" s="179"/>
      <c r="AO7" s="180"/>
    </row>
    <row r="8" spans="1:41" ht="16.5" customHeight="1" x14ac:dyDescent="0.15">
      <c r="A8" s="184"/>
      <c r="B8" s="185"/>
      <c r="C8" s="185"/>
      <c r="D8" s="185"/>
      <c r="E8" s="185"/>
      <c r="F8" s="185"/>
      <c r="G8" s="185"/>
      <c r="H8" s="185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24"/>
      <c r="W8" s="225"/>
      <c r="X8" s="225"/>
      <c r="Y8" s="225"/>
      <c r="Z8" s="225"/>
      <c r="AA8" s="225"/>
      <c r="AB8" s="225"/>
      <c r="AC8" s="225"/>
      <c r="AD8" s="225"/>
      <c r="AE8" s="194"/>
      <c r="AF8" s="185"/>
      <c r="AG8" s="185"/>
      <c r="AH8" s="185"/>
      <c r="AI8" s="185"/>
      <c r="AJ8" s="240"/>
      <c r="AK8" s="184" t="s">
        <v>38</v>
      </c>
      <c r="AL8" s="185"/>
      <c r="AM8" s="181"/>
      <c r="AN8" s="182"/>
      <c r="AO8" s="183"/>
    </row>
    <row r="9" spans="1:41" ht="16.5" customHeight="1" x14ac:dyDescent="0.15">
      <c r="A9" s="189"/>
      <c r="B9" s="190"/>
      <c r="C9" s="216" t="s">
        <v>68</v>
      </c>
      <c r="D9" s="216"/>
      <c r="E9" s="216"/>
      <c r="F9" s="177" t="s">
        <v>66</v>
      </c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220" t="s">
        <v>67</v>
      </c>
      <c r="T9" s="190"/>
      <c r="U9" s="220" t="s">
        <v>81</v>
      </c>
      <c r="V9" s="227"/>
      <c r="W9" s="227"/>
      <c r="X9" s="227"/>
      <c r="Y9" s="227"/>
      <c r="Z9" s="227"/>
      <c r="AA9" s="227"/>
      <c r="AB9" s="190"/>
      <c r="AC9" s="177" t="s">
        <v>72</v>
      </c>
      <c r="AD9" s="177"/>
      <c r="AE9" s="177"/>
      <c r="AF9" s="177"/>
      <c r="AG9" s="177"/>
      <c r="AH9" s="177"/>
      <c r="AI9" s="177"/>
      <c r="AJ9" s="215"/>
      <c r="AK9" s="143"/>
    </row>
    <row r="10" spans="1:41" ht="16.5" customHeight="1" x14ac:dyDescent="0.15">
      <c r="A10" s="191"/>
      <c r="B10" s="192"/>
      <c r="C10" s="217"/>
      <c r="D10" s="217"/>
      <c r="E10" s="217"/>
      <c r="F10" s="203" t="s">
        <v>74</v>
      </c>
      <c r="G10" s="203"/>
      <c r="H10" s="203"/>
      <c r="I10" s="203"/>
      <c r="J10" s="203"/>
      <c r="K10" s="203"/>
      <c r="L10" s="203"/>
      <c r="M10" s="203" t="s">
        <v>73</v>
      </c>
      <c r="N10" s="203"/>
      <c r="O10" s="203"/>
      <c r="P10" s="203"/>
      <c r="Q10" s="203"/>
      <c r="R10" s="203"/>
      <c r="S10" s="36" t="s">
        <v>78</v>
      </c>
      <c r="T10" s="37">
        <v>1</v>
      </c>
      <c r="U10" s="228"/>
      <c r="V10" s="229"/>
      <c r="W10" s="229"/>
      <c r="X10" s="229"/>
      <c r="Y10" s="229"/>
      <c r="Z10" s="229"/>
      <c r="AA10" s="229"/>
      <c r="AB10" s="192"/>
      <c r="AC10" s="221" t="s">
        <v>705</v>
      </c>
      <c r="AD10" s="222"/>
      <c r="AE10" s="222"/>
      <c r="AF10" s="222"/>
      <c r="AG10" s="222"/>
      <c r="AH10" s="222"/>
      <c r="AI10" s="222"/>
      <c r="AJ10" s="223"/>
      <c r="AK10" s="143"/>
    </row>
    <row r="11" spans="1:41" ht="16.5" customHeight="1" x14ac:dyDescent="0.15">
      <c r="A11" s="193"/>
      <c r="B11" s="194"/>
      <c r="C11" s="218"/>
      <c r="D11" s="218"/>
      <c r="E11" s="218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38" t="s">
        <v>79</v>
      </c>
      <c r="T11" s="39">
        <v>2</v>
      </c>
      <c r="U11" s="224"/>
      <c r="V11" s="225"/>
      <c r="W11" s="225"/>
      <c r="X11" s="225"/>
      <c r="Y11" s="225"/>
      <c r="Z11" s="225"/>
      <c r="AA11" s="225"/>
      <c r="AB11" s="194"/>
      <c r="AC11" s="224"/>
      <c r="AD11" s="225"/>
      <c r="AE11" s="225"/>
      <c r="AF11" s="225"/>
      <c r="AG11" s="225"/>
      <c r="AH11" s="225"/>
      <c r="AI11" s="225"/>
      <c r="AJ11" s="226"/>
      <c r="AK11" s="46" t="s">
        <v>82</v>
      </c>
    </row>
    <row r="12" spans="1:41" ht="26.25" customHeight="1" x14ac:dyDescent="0.15">
      <c r="A12" s="209" t="s">
        <v>714</v>
      </c>
      <c r="B12" s="210"/>
      <c r="C12" s="210"/>
      <c r="D12" s="210"/>
      <c r="E12" s="210"/>
      <c r="F12" s="219" t="s">
        <v>76</v>
      </c>
      <c r="G12" s="219"/>
      <c r="H12" s="219"/>
      <c r="I12" s="219"/>
      <c r="J12" s="219"/>
      <c r="K12" s="219"/>
      <c r="L12" s="219"/>
      <c r="M12" s="210" t="s">
        <v>77</v>
      </c>
      <c r="N12" s="210"/>
      <c r="O12" s="210"/>
      <c r="P12" s="210"/>
      <c r="Q12" s="210"/>
      <c r="R12" s="210"/>
      <c r="S12" s="214">
        <v>1</v>
      </c>
      <c r="T12" s="214"/>
      <c r="U12" s="213" t="s">
        <v>704</v>
      </c>
      <c r="V12" s="213"/>
      <c r="W12" s="213"/>
      <c r="X12" s="213"/>
      <c r="Y12" s="213"/>
      <c r="Z12" s="213"/>
      <c r="AA12" s="213"/>
      <c r="AB12" s="213"/>
      <c r="AC12" s="211"/>
      <c r="AD12" s="211"/>
      <c r="AE12" s="211"/>
      <c r="AF12" s="211"/>
      <c r="AG12" s="211"/>
      <c r="AH12" s="211"/>
      <c r="AI12" s="211"/>
      <c r="AJ12" s="212"/>
      <c r="AK12" s="41">
        <f>100000000*S12+C12</f>
        <v>100000000</v>
      </c>
    </row>
    <row r="13" spans="1:41" ht="26.25" customHeight="1" x14ac:dyDescent="0.15">
      <c r="A13" s="208">
        <v>1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4"/>
      <c r="T13" s="204"/>
      <c r="U13" s="205"/>
      <c r="V13" s="205"/>
      <c r="W13" s="205"/>
      <c r="X13" s="205"/>
      <c r="Y13" s="205"/>
      <c r="Z13" s="205"/>
      <c r="AA13" s="205"/>
      <c r="AB13" s="205"/>
      <c r="AC13" s="206"/>
      <c r="AD13" s="206"/>
      <c r="AE13" s="206"/>
      <c r="AF13" s="206"/>
      <c r="AG13" s="206"/>
      <c r="AH13" s="206"/>
      <c r="AI13" s="206"/>
      <c r="AJ13" s="207"/>
      <c r="AK13" s="41">
        <f t="shared" ref="AK13:AK18" si="0">100000000*S13+C13</f>
        <v>0</v>
      </c>
      <c r="AM13" t="s">
        <v>704</v>
      </c>
    </row>
    <row r="14" spans="1:41" ht="26.25" customHeight="1" x14ac:dyDescent="0.15">
      <c r="A14" s="208">
        <v>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4"/>
      <c r="T14" s="204"/>
      <c r="U14" s="205"/>
      <c r="V14" s="205"/>
      <c r="W14" s="205"/>
      <c r="X14" s="205"/>
      <c r="Y14" s="205"/>
      <c r="Z14" s="205"/>
      <c r="AA14" s="205"/>
      <c r="AB14" s="205"/>
      <c r="AC14" s="201"/>
      <c r="AD14" s="201"/>
      <c r="AE14" s="201"/>
      <c r="AF14" s="201"/>
      <c r="AG14" s="201"/>
      <c r="AH14" s="201"/>
      <c r="AI14" s="201"/>
      <c r="AJ14" s="202"/>
      <c r="AK14" s="41">
        <f t="shared" si="0"/>
        <v>0</v>
      </c>
      <c r="AM14">
        <v>1</v>
      </c>
    </row>
    <row r="15" spans="1:41" ht="26.25" customHeight="1" x14ac:dyDescent="0.15">
      <c r="A15" s="208">
        <v>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4"/>
      <c r="T15" s="204"/>
      <c r="U15" s="205"/>
      <c r="V15" s="205"/>
      <c r="W15" s="205"/>
      <c r="X15" s="205"/>
      <c r="Y15" s="205"/>
      <c r="Z15" s="205"/>
      <c r="AA15" s="205"/>
      <c r="AB15" s="205"/>
      <c r="AC15" s="201"/>
      <c r="AD15" s="201"/>
      <c r="AE15" s="201"/>
      <c r="AF15" s="201"/>
      <c r="AG15" s="201"/>
      <c r="AH15" s="201"/>
      <c r="AI15" s="201"/>
      <c r="AJ15" s="202"/>
      <c r="AK15" s="41">
        <f t="shared" si="0"/>
        <v>0</v>
      </c>
      <c r="AM15">
        <v>2</v>
      </c>
    </row>
    <row r="16" spans="1:41" ht="26.25" customHeight="1" x14ac:dyDescent="0.15">
      <c r="A16" s="208">
        <v>4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4"/>
      <c r="T16" s="204"/>
      <c r="U16" s="205"/>
      <c r="V16" s="205"/>
      <c r="W16" s="205"/>
      <c r="X16" s="205"/>
      <c r="Y16" s="205"/>
      <c r="Z16" s="205"/>
      <c r="AA16" s="205"/>
      <c r="AB16" s="205"/>
      <c r="AC16" s="201"/>
      <c r="AD16" s="201"/>
      <c r="AE16" s="201"/>
      <c r="AF16" s="201"/>
      <c r="AG16" s="201"/>
      <c r="AH16" s="201"/>
      <c r="AI16" s="201"/>
      <c r="AJ16" s="202"/>
      <c r="AK16" s="41">
        <f t="shared" si="0"/>
        <v>0</v>
      </c>
    </row>
    <row r="17" spans="1:37" ht="26.25" customHeight="1" x14ac:dyDescent="0.15">
      <c r="A17" s="208">
        <v>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4"/>
      <c r="T17" s="204"/>
      <c r="U17" s="205"/>
      <c r="V17" s="205"/>
      <c r="W17" s="205"/>
      <c r="X17" s="205"/>
      <c r="Y17" s="205"/>
      <c r="Z17" s="205"/>
      <c r="AA17" s="205"/>
      <c r="AB17" s="205"/>
      <c r="AC17" s="201"/>
      <c r="AD17" s="201"/>
      <c r="AE17" s="201"/>
      <c r="AF17" s="201"/>
      <c r="AG17" s="201"/>
      <c r="AH17" s="201"/>
      <c r="AI17" s="201"/>
      <c r="AJ17" s="202"/>
      <c r="AK17" s="41">
        <f t="shared" si="0"/>
        <v>0</v>
      </c>
    </row>
    <row r="18" spans="1:37" ht="26.25" customHeight="1" thickBot="1" x14ac:dyDescent="0.2">
      <c r="A18" s="208">
        <v>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4"/>
      <c r="T18" s="204"/>
      <c r="U18" s="205"/>
      <c r="V18" s="205"/>
      <c r="W18" s="205"/>
      <c r="X18" s="205"/>
      <c r="Y18" s="205"/>
      <c r="Z18" s="205"/>
      <c r="AA18" s="205"/>
      <c r="AB18" s="205"/>
      <c r="AC18" s="201"/>
      <c r="AD18" s="201"/>
      <c r="AE18" s="201"/>
      <c r="AF18" s="201"/>
      <c r="AG18" s="201"/>
      <c r="AH18" s="201"/>
      <c r="AI18" s="201"/>
      <c r="AJ18" s="202"/>
      <c r="AK18" s="41">
        <f t="shared" si="0"/>
        <v>0</v>
      </c>
    </row>
    <row r="19" spans="1:37" ht="24" customHeight="1" thickBot="1" x14ac:dyDescent="0.2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186" t="s">
        <v>49</v>
      </c>
      <c r="Z19" s="186"/>
      <c r="AA19" s="186"/>
      <c r="AB19" s="186"/>
      <c r="AC19" s="187" t="str">
        <f>所属シート!$D$7</f>
        <v>長瀬　悠人</v>
      </c>
      <c r="AD19" s="187"/>
      <c r="AE19" s="187"/>
      <c r="AF19" s="187"/>
      <c r="AG19" s="187"/>
      <c r="AH19" s="187"/>
      <c r="AI19" s="187"/>
      <c r="AJ19" s="188"/>
      <c r="AK19" s="144"/>
    </row>
    <row r="21" spans="1:37" ht="17.25" x14ac:dyDescent="0.15">
      <c r="C21" s="195" t="s">
        <v>70</v>
      </c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</row>
    <row r="22" spans="1:37" ht="14.25" x14ac:dyDescent="0.15">
      <c r="O22" s="198" t="s">
        <v>708</v>
      </c>
      <c r="P22" s="198"/>
      <c r="Q22" s="198"/>
      <c r="R22" s="198"/>
      <c r="S22" s="198"/>
      <c r="T22" s="198"/>
      <c r="V22" s="197" t="str">
        <f>$I$5</f>
        <v>成生アスリート</v>
      </c>
      <c r="W22" s="197"/>
      <c r="X22" s="197"/>
      <c r="Y22" s="197"/>
      <c r="Z22" s="197"/>
      <c r="AA22" s="197"/>
      <c r="AB22" s="197"/>
      <c r="AC22" s="197"/>
      <c r="AD22" s="197"/>
      <c r="AE22" s="197"/>
    </row>
    <row r="23" spans="1:37" ht="13.5" customHeight="1" x14ac:dyDescent="0.15">
      <c r="Z23" s="199" t="str">
        <f>所属シート!$D$6</f>
        <v>山田　太郎</v>
      </c>
      <c r="AA23" s="199"/>
      <c r="AB23" s="199"/>
      <c r="AC23" s="199"/>
      <c r="AD23" s="199"/>
      <c r="AE23" s="199"/>
      <c r="AF23" s="199"/>
      <c r="AG23" s="197" t="s">
        <v>71</v>
      </c>
      <c r="AH23" s="200"/>
      <c r="AI23" s="198"/>
    </row>
    <row r="24" spans="1:37" ht="13.5" customHeight="1" x14ac:dyDescent="0.15">
      <c r="Z24" s="199"/>
      <c r="AA24" s="199"/>
      <c r="AB24" s="199"/>
      <c r="AC24" s="199"/>
      <c r="AD24" s="199"/>
      <c r="AE24" s="199"/>
      <c r="AF24" s="199"/>
      <c r="AG24" s="200"/>
      <c r="AH24" s="200"/>
      <c r="AI24" s="198"/>
    </row>
  </sheetData>
  <sheetProtection password="CC3D" sheet="1" objects="1" scenarios="1"/>
  <mergeCells count="80">
    <mergeCell ref="A1:AJ2"/>
    <mergeCell ref="A3:AJ4"/>
    <mergeCell ref="A5:H6"/>
    <mergeCell ref="I5:U6"/>
    <mergeCell ref="V5:AE6"/>
    <mergeCell ref="AF5:AJ6"/>
    <mergeCell ref="AC9:AJ9"/>
    <mergeCell ref="F10:L11"/>
    <mergeCell ref="M10:R11"/>
    <mergeCell ref="AC10:AJ11"/>
    <mergeCell ref="AK6:AO6"/>
    <mergeCell ref="A7:H8"/>
    <mergeCell ref="I7:U8"/>
    <mergeCell ref="V7:AE8"/>
    <mergeCell ref="AF7:AJ8"/>
    <mergeCell ref="AK7:AL7"/>
    <mergeCell ref="AM7:AO8"/>
    <mergeCell ref="AK8:AL8"/>
    <mergeCell ref="A9:B11"/>
    <mergeCell ref="C9:E11"/>
    <mergeCell ref="F9:R9"/>
    <mergeCell ref="S9:T9"/>
    <mergeCell ref="U9:AB11"/>
    <mergeCell ref="AC12:AJ12"/>
    <mergeCell ref="A13:B13"/>
    <mergeCell ref="C13:E13"/>
    <mergeCell ref="F13:L13"/>
    <mergeCell ref="M13:R13"/>
    <mergeCell ref="S13:T13"/>
    <mergeCell ref="U13:AB13"/>
    <mergeCell ref="AC13:AJ13"/>
    <mergeCell ref="A12:B12"/>
    <mergeCell ref="C12:E12"/>
    <mergeCell ref="F12:L12"/>
    <mergeCell ref="M12:R12"/>
    <mergeCell ref="S12:T12"/>
    <mergeCell ref="U12:AB12"/>
    <mergeCell ref="AC14:AJ14"/>
    <mergeCell ref="A15:B15"/>
    <mergeCell ref="C15:E15"/>
    <mergeCell ref="F15:L15"/>
    <mergeCell ref="M15:R15"/>
    <mergeCell ref="S15:T15"/>
    <mergeCell ref="U15:AB15"/>
    <mergeCell ref="AC15:AJ15"/>
    <mergeCell ref="A14:B14"/>
    <mergeCell ref="C14:E14"/>
    <mergeCell ref="F14:L14"/>
    <mergeCell ref="M14:R14"/>
    <mergeCell ref="S14:T14"/>
    <mergeCell ref="U14:AB14"/>
    <mergeCell ref="AC16:AJ16"/>
    <mergeCell ref="A17:B17"/>
    <mergeCell ref="C17:E17"/>
    <mergeCell ref="F17:L17"/>
    <mergeCell ref="M17:R17"/>
    <mergeCell ref="S17:T17"/>
    <mergeCell ref="U17:AB17"/>
    <mergeCell ref="AC17:AJ17"/>
    <mergeCell ref="A16:B16"/>
    <mergeCell ref="C16:E16"/>
    <mergeCell ref="F16:L16"/>
    <mergeCell ref="M16:R16"/>
    <mergeCell ref="S16:T16"/>
    <mergeCell ref="U16:AB16"/>
    <mergeCell ref="C21:R21"/>
    <mergeCell ref="O22:T22"/>
    <mergeCell ref="V22:AE22"/>
    <mergeCell ref="A18:B18"/>
    <mergeCell ref="C18:E18"/>
    <mergeCell ref="F18:L18"/>
    <mergeCell ref="M18:R18"/>
    <mergeCell ref="S18:T18"/>
    <mergeCell ref="U18:AB18"/>
    <mergeCell ref="Z23:AF24"/>
    <mergeCell ref="AG23:AH24"/>
    <mergeCell ref="AI23:AI24"/>
    <mergeCell ref="AC18:AJ18"/>
    <mergeCell ref="Y19:AB19"/>
    <mergeCell ref="AC19:AJ19"/>
  </mergeCells>
  <phoneticPr fontId="1"/>
  <dataValidations count="2">
    <dataValidation type="list" allowBlank="1" showInputMessage="1" showErrorMessage="1" sqref="S12:T18">
      <formula1>$AM$14:$AM$15</formula1>
    </dataValidation>
    <dataValidation type="list" allowBlank="1" showInputMessage="1" showErrorMessage="1" sqref="U12:AB18">
      <formula1>$AM$13</formula1>
    </dataValidation>
  </dataValidations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3"/>
  <sheetViews>
    <sheetView view="pageBreakPreview" zoomScaleNormal="100" zoomScaleSheetLayoutView="100" workbookViewId="0">
      <selection activeCell="B17" sqref="B17"/>
    </sheetView>
  </sheetViews>
  <sheetFormatPr defaultRowHeight="13.5" x14ac:dyDescent="0.15"/>
  <cols>
    <col min="1" max="1" width="16.625" customWidth="1"/>
    <col min="2" max="2" width="10.2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1" ht="20.25" customHeight="1" x14ac:dyDescent="0.15">
      <c r="A1" s="15" t="s">
        <v>0</v>
      </c>
      <c r="B1" s="19" t="s">
        <v>3</v>
      </c>
      <c r="C1" s="19" t="s">
        <v>1</v>
      </c>
      <c r="D1" s="19" t="s">
        <v>30</v>
      </c>
      <c r="E1" s="20" t="s">
        <v>20</v>
      </c>
      <c r="G1" s="173" t="s">
        <v>4</v>
      </c>
      <c r="H1" s="252"/>
      <c r="I1" s="252"/>
      <c r="J1" s="252"/>
      <c r="K1" s="253"/>
    </row>
    <row r="2" spans="1:11" ht="20.25" customHeight="1" x14ac:dyDescent="0.15">
      <c r="A2" s="16">
        <f>所属シート!$D$5</f>
        <v>610064</v>
      </c>
      <c r="B2" s="10"/>
      <c r="C2" s="10" t="str">
        <f>所属シート!$D$3</f>
        <v>成生アスリート</v>
      </c>
      <c r="D2" s="10" t="str">
        <f>所属シート!$D$4</f>
        <v>ﾅﾘｭｳｱｽﾘｰﾄ</v>
      </c>
      <c r="E2" s="145">
        <v>10570</v>
      </c>
      <c r="F2" s="1"/>
      <c r="G2" s="250" t="s">
        <v>5</v>
      </c>
      <c r="H2" s="251"/>
      <c r="I2" s="178" t="s">
        <v>104</v>
      </c>
      <c r="J2" s="179"/>
      <c r="K2" s="180"/>
    </row>
    <row r="3" spans="1:11" ht="20.25" customHeight="1" x14ac:dyDescent="0.15">
      <c r="A3" s="2" t="s">
        <v>107</v>
      </c>
      <c r="B3" s="10"/>
      <c r="C3" s="10"/>
      <c r="D3" s="10"/>
      <c r="E3" s="11"/>
      <c r="F3" s="1"/>
      <c r="G3" s="245" t="s">
        <v>21</v>
      </c>
      <c r="H3" s="246"/>
      <c r="I3" s="181"/>
      <c r="J3" s="182"/>
      <c r="K3" s="183"/>
    </row>
    <row r="4" spans="1:11" ht="20.25" customHeight="1" x14ac:dyDescent="0.15">
      <c r="A4" s="2" t="s">
        <v>108</v>
      </c>
      <c r="B4" s="10"/>
      <c r="C4" s="10"/>
      <c r="D4" s="10"/>
      <c r="E4" s="11"/>
      <c r="F4" s="1"/>
      <c r="G4" s="250" t="s">
        <v>10</v>
      </c>
      <c r="H4" s="251"/>
      <c r="I4" s="178" t="s">
        <v>105</v>
      </c>
      <c r="J4" s="179"/>
      <c r="K4" s="180"/>
    </row>
    <row r="5" spans="1:11" ht="20.25" customHeight="1" x14ac:dyDescent="0.15">
      <c r="A5" s="2" t="s">
        <v>717</v>
      </c>
      <c r="B5" s="12"/>
      <c r="C5" s="10"/>
      <c r="D5" s="10"/>
      <c r="E5" s="11"/>
      <c r="F5" s="9"/>
      <c r="G5" s="245" t="s">
        <v>24</v>
      </c>
      <c r="H5" s="246"/>
      <c r="I5" s="181"/>
      <c r="J5" s="182"/>
      <c r="K5" s="183"/>
    </row>
    <row r="6" spans="1:11" ht="20.25" customHeight="1" x14ac:dyDescent="0.15">
      <c r="A6" s="2" t="s">
        <v>718</v>
      </c>
      <c r="B6" s="10"/>
      <c r="C6" s="10"/>
      <c r="D6" s="10"/>
      <c r="E6" s="11"/>
      <c r="F6" s="1"/>
      <c r="G6" s="250" t="s">
        <v>6</v>
      </c>
      <c r="H6" s="251"/>
      <c r="I6" s="178" t="s">
        <v>103</v>
      </c>
      <c r="J6" s="179"/>
      <c r="K6" s="180"/>
    </row>
    <row r="7" spans="1:11" ht="20.25" customHeight="1" x14ac:dyDescent="0.15">
      <c r="A7" s="2"/>
      <c r="B7" s="10"/>
      <c r="C7" s="10"/>
      <c r="D7" s="10"/>
      <c r="E7" s="11"/>
      <c r="F7" s="1"/>
      <c r="G7" s="245" t="s">
        <v>22</v>
      </c>
      <c r="H7" s="246"/>
      <c r="I7" s="181"/>
      <c r="J7" s="182"/>
      <c r="K7" s="183"/>
    </row>
    <row r="8" spans="1:11" ht="20.25" customHeight="1" thickBot="1" x14ac:dyDescent="0.2">
      <c r="A8" s="3"/>
      <c r="B8" s="13"/>
      <c r="C8" s="13"/>
      <c r="D8" s="13"/>
      <c r="E8" s="14"/>
      <c r="F8" s="1"/>
      <c r="G8" s="250" t="s">
        <v>7</v>
      </c>
      <c r="H8" s="251"/>
      <c r="I8" s="178" t="s">
        <v>103</v>
      </c>
      <c r="J8" s="179"/>
      <c r="K8" s="180"/>
    </row>
    <row r="9" spans="1:11" ht="20.25" customHeight="1" x14ac:dyDescent="0.15">
      <c r="A9" s="5"/>
      <c r="B9" s="4"/>
      <c r="C9" s="249" t="s">
        <v>709</v>
      </c>
      <c r="D9" s="249"/>
      <c r="G9" s="245" t="s">
        <v>23</v>
      </c>
      <c r="H9" s="246"/>
      <c r="I9" s="181"/>
      <c r="J9" s="182"/>
      <c r="K9" s="183"/>
    </row>
    <row r="10" spans="1:11" x14ac:dyDescent="0.15">
      <c r="A10" s="5"/>
      <c r="B10" s="4"/>
      <c r="C10" s="4"/>
      <c r="G10" s="250" t="s">
        <v>20</v>
      </c>
      <c r="H10" s="251"/>
      <c r="I10" s="178" t="s">
        <v>28</v>
      </c>
      <c r="J10" s="179"/>
      <c r="K10" s="180"/>
    </row>
    <row r="11" spans="1:11" x14ac:dyDescent="0.15">
      <c r="A11" s="5"/>
      <c r="B11" s="4"/>
      <c r="C11" s="4"/>
      <c r="G11" s="245" t="s">
        <v>25</v>
      </c>
      <c r="H11" s="246"/>
      <c r="I11" s="181"/>
      <c r="J11" s="182"/>
      <c r="K11" s="183"/>
    </row>
    <row r="12" spans="1:11" x14ac:dyDescent="0.15">
      <c r="A12" s="5"/>
      <c r="B12" s="4"/>
      <c r="C12" s="4"/>
      <c r="G12" s="176" t="s">
        <v>26</v>
      </c>
      <c r="H12" s="177"/>
      <c r="I12" s="178" t="s">
        <v>106</v>
      </c>
      <c r="J12" s="179"/>
      <c r="K12" s="180"/>
    </row>
    <row r="13" spans="1:11" ht="14.25" thickBot="1" x14ac:dyDescent="0.2">
      <c r="G13" s="247" t="s">
        <v>27</v>
      </c>
      <c r="H13" s="248"/>
      <c r="I13" s="242"/>
      <c r="J13" s="243"/>
      <c r="K13" s="244"/>
    </row>
  </sheetData>
  <mergeCells count="20">
    <mergeCell ref="G1:K1"/>
    <mergeCell ref="I10:K11"/>
    <mergeCell ref="G2:H2"/>
    <mergeCell ref="I2:K3"/>
    <mergeCell ref="I4:K5"/>
    <mergeCell ref="I6:K7"/>
    <mergeCell ref="I8:K9"/>
    <mergeCell ref="G8:H8"/>
    <mergeCell ref="G9:H9"/>
    <mergeCell ref="G3:H3"/>
    <mergeCell ref="G4:H4"/>
    <mergeCell ref="G5:H5"/>
    <mergeCell ref="G6:H6"/>
    <mergeCell ref="I12:K13"/>
    <mergeCell ref="G7:H7"/>
    <mergeCell ref="G12:H12"/>
    <mergeCell ref="G13:H13"/>
    <mergeCell ref="C9:D9"/>
    <mergeCell ref="G11:H11"/>
    <mergeCell ref="G10:H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I24"/>
  <sheetViews>
    <sheetView view="pageBreakPreview" zoomScaleNormal="100" zoomScaleSheetLayoutView="100" workbookViewId="0">
      <selection activeCell="P22" sqref="P22:AC23"/>
    </sheetView>
  </sheetViews>
  <sheetFormatPr defaultRowHeight="13.5" x14ac:dyDescent="0.15"/>
  <cols>
    <col min="1" max="30" width="2.375" customWidth="1"/>
    <col min="31" max="35" width="2.5" customWidth="1"/>
  </cols>
  <sheetData>
    <row r="1" spans="1:35" x14ac:dyDescent="0.15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1"/>
    </row>
    <row r="2" spans="1:35" ht="13.5" customHeight="1" x14ac:dyDescent="0.15">
      <c r="A2" s="254" t="s">
        <v>95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6"/>
    </row>
    <row r="3" spans="1:35" ht="13.5" customHeight="1" x14ac:dyDescent="0.15">
      <c r="A3" s="254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6"/>
    </row>
    <row r="4" spans="1:35" ht="12" customHeight="1" x14ac:dyDescent="0.15">
      <c r="A4" s="136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1"/>
      <c r="AI4" s="47"/>
    </row>
    <row r="5" spans="1:35" ht="12" customHeight="1" x14ac:dyDescent="0.15">
      <c r="A5" s="48"/>
      <c r="B5" s="1"/>
      <c r="C5" s="261" t="s">
        <v>94</v>
      </c>
      <c r="D5" s="261"/>
      <c r="E5" s="261"/>
      <c r="F5" s="261"/>
      <c r="G5" s="261"/>
      <c r="H5" s="261"/>
      <c r="I5" s="264" t="s">
        <v>96</v>
      </c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53"/>
      <c r="AA5" s="53"/>
      <c r="AB5" s="53"/>
      <c r="AC5" s="53"/>
      <c r="AD5" s="53"/>
      <c r="AE5" s="53"/>
      <c r="AF5" s="53"/>
      <c r="AG5" s="53"/>
      <c r="AH5" s="53"/>
      <c r="AI5" s="47"/>
    </row>
    <row r="6" spans="1:35" ht="12" customHeight="1" x14ac:dyDescent="0.15">
      <c r="A6" s="48"/>
      <c r="B6" s="1"/>
      <c r="C6" s="261"/>
      <c r="D6" s="261"/>
      <c r="E6" s="261"/>
      <c r="F6" s="261"/>
      <c r="G6" s="261"/>
      <c r="H6" s="261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54"/>
      <c r="AA6" s="54"/>
      <c r="AB6" s="54"/>
      <c r="AC6" s="54"/>
      <c r="AD6" s="54"/>
      <c r="AE6" s="54"/>
      <c r="AF6" s="53"/>
      <c r="AG6" s="53"/>
      <c r="AH6" s="53"/>
      <c r="AI6" s="47"/>
    </row>
    <row r="7" spans="1:35" ht="12" customHeight="1" x14ac:dyDescent="0.15">
      <c r="A7" s="48"/>
      <c r="B7" s="1"/>
      <c r="C7" s="138"/>
      <c r="D7" s="138"/>
      <c r="E7" s="138"/>
      <c r="F7" s="138"/>
      <c r="G7" s="138"/>
      <c r="H7" s="138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3"/>
      <c r="AG7" s="53"/>
      <c r="AH7" s="53"/>
      <c r="AI7" s="47"/>
    </row>
    <row r="8" spans="1:35" ht="12" customHeight="1" x14ac:dyDescent="0.15">
      <c r="A8" s="48"/>
      <c r="B8" s="1"/>
      <c r="C8" s="54"/>
      <c r="D8" s="54"/>
      <c r="E8" s="54"/>
      <c r="F8" s="54"/>
      <c r="G8" s="54"/>
      <c r="H8" s="54"/>
      <c r="I8" s="54"/>
      <c r="J8" s="54"/>
      <c r="K8" s="260" t="s">
        <v>98</v>
      </c>
      <c r="L8" s="260"/>
      <c r="M8" s="267">
        <f>AB15</f>
        <v>1200</v>
      </c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0" t="s">
        <v>93</v>
      </c>
      <c r="AB8" s="260"/>
      <c r="AC8" s="260"/>
      <c r="AD8" s="54"/>
      <c r="AE8" s="54"/>
      <c r="AF8" s="53"/>
      <c r="AG8" s="53"/>
      <c r="AH8" s="53"/>
      <c r="AI8" s="47"/>
    </row>
    <row r="9" spans="1:35" ht="12" customHeight="1" x14ac:dyDescent="0.15">
      <c r="A9" s="48"/>
      <c r="B9" s="1"/>
      <c r="C9" s="54"/>
      <c r="D9" s="54"/>
      <c r="E9" s="54"/>
      <c r="F9" s="54"/>
      <c r="G9" s="54"/>
      <c r="H9" s="54"/>
      <c r="I9" s="54"/>
      <c r="J9" s="54"/>
      <c r="K9" s="260"/>
      <c r="L9" s="260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0"/>
      <c r="AB9" s="260"/>
      <c r="AC9" s="260"/>
      <c r="AD9" s="54"/>
      <c r="AE9" s="54"/>
      <c r="AF9" s="53"/>
      <c r="AG9" s="53"/>
      <c r="AH9" s="53"/>
      <c r="AI9" s="47"/>
    </row>
    <row r="10" spans="1:35" ht="12" customHeight="1" x14ac:dyDescent="0.15">
      <c r="A10" s="48"/>
      <c r="B10" s="1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47"/>
    </row>
    <row r="11" spans="1:35" ht="18.75" customHeight="1" x14ac:dyDescent="0.15">
      <c r="A11" s="48"/>
      <c r="B11" s="1"/>
      <c r="C11" s="53"/>
      <c r="D11" s="53"/>
      <c r="E11" s="53"/>
      <c r="F11" s="265" t="s">
        <v>706</v>
      </c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53"/>
      <c r="AF11" s="53"/>
      <c r="AG11" s="53"/>
      <c r="AH11" s="53"/>
      <c r="AI11" s="47"/>
    </row>
    <row r="12" spans="1:35" ht="18.75" customHeight="1" x14ac:dyDescent="0.15">
      <c r="A12" s="48"/>
      <c r="B12" s="1"/>
      <c r="C12" s="53"/>
      <c r="D12" s="53"/>
      <c r="E12" s="53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53"/>
      <c r="AF12" s="53"/>
      <c r="AG12" s="53"/>
      <c r="AH12" s="53"/>
      <c r="AI12" s="47"/>
    </row>
    <row r="13" spans="1:35" ht="18.75" customHeight="1" x14ac:dyDescent="0.15">
      <c r="A13" s="48"/>
      <c r="B13" s="1"/>
      <c r="C13" s="53"/>
      <c r="D13" s="53"/>
      <c r="E13" s="53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53"/>
      <c r="AF13" s="53"/>
      <c r="AG13" s="53"/>
      <c r="AH13" s="53"/>
      <c r="AI13" s="47"/>
    </row>
    <row r="14" spans="1:35" ht="12" customHeight="1" x14ac:dyDescent="0.15">
      <c r="A14" s="48"/>
      <c r="B14" s="1"/>
      <c r="C14" s="53"/>
      <c r="D14" s="53"/>
      <c r="E14" s="53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3"/>
      <c r="AE14" s="53"/>
      <c r="AF14" s="53"/>
      <c r="AG14" s="53"/>
      <c r="AH14" s="53"/>
      <c r="AI14" s="47"/>
    </row>
    <row r="15" spans="1:35" ht="12" customHeight="1" x14ac:dyDescent="0.15">
      <c r="A15" s="48"/>
      <c r="B15" s="1"/>
      <c r="C15" s="53"/>
      <c r="D15" s="261" t="s">
        <v>97</v>
      </c>
      <c r="E15" s="261"/>
      <c r="F15" s="261"/>
      <c r="G15" s="261"/>
      <c r="H15" s="261"/>
      <c r="I15" s="261"/>
      <c r="J15" s="54" t="s">
        <v>89</v>
      </c>
      <c r="K15" s="54"/>
      <c r="L15" s="54"/>
      <c r="M15" s="54"/>
      <c r="N15" s="54"/>
      <c r="O15" s="54"/>
      <c r="P15" s="54"/>
      <c r="Q15" s="261" t="s">
        <v>707</v>
      </c>
      <c r="R15" s="261"/>
      <c r="S15" s="261"/>
      <c r="T15" s="53" t="s">
        <v>88</v>
      </c>
      <c r="U15" s="53"/>
      <c r="V15" s="262">
        <v>1</v>
      </c>
      <c r="W15" s="262"/>
      <c r="X15" s="56" t="s">
        <v>92</v>
      </c>
      <c r="Y15" s="53"/>
      <c r="Z15" s="53" t="s">
        <v>90</v>
      </c>
      <c r="AA15" s="53"/>
      <c r="AB15" s="263">
        <f>1200*V15</f>
        <v>1200</v>
      </c>
      <c r="AC15" s="263"/>
      <c r="AD15" s="263"/>
      <c r="AE15" s="263"/>
      <c r="AF15" s="53" t="s">
        <v>91</v>
      </c>
      <c r="AG15" s="53"/>
      <c r="AH15" s="53"/>
      <c r="AI15" s="47"/>
    </row>
    <row r="16" spans="1:35" ht="12.75" customHeight="1" x14ac:dyDescent="0.15">
      <c r="A16" s="48"/>
      <c r="B16" s="1"/>
      <c r="C16" s="53"/>
      <c r="D16" s="138"/>
      <c r="E16" s="138"/>
      <c r="F16" s="138"/>
      <c r="G16" s="138"/>
      <c r="H16" s="138"/>
      <c r="I16" s="138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5"/>
      <c r="AC16" s="55"/>
      <c r="AD16" s="55"/>
      <c r="AE16" s="55"/>
      <c r="AF16" s="53"/>
      <c r="AG16" s="53"/>
      <c r="AH16" s="53"/>
      <c r="AI16" s="47"/>
    </row>
    <row r="17" spans="1:35" ht="12" customHeight="1" x14ac:dyDescent="0.15">
      <c r="A17" s="48"/>
      <c r="B17" s="1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47"/>
    </row>
    <row r="18" spans="1:35" ht="12" customHeight="1" x14ac:dyDescent="0.15">
      <c r="A18" s="48"/>
      <c r="B18" s="1"/>
      <c r="C18" s="1"/>
      <c r="D18" s="1"/>
      <c r="E18" s="269" t="s">
        <v>700</v>
      </c>
      <c r="F18" s="269"/>
      <c r="G18" s="269"/>
      <c r="H18" s="269"/>
      <c r="I18" s="271"/>
      <c r="J18" s="271"/>
      <c r="K18" s="270" t="s">
        <v>701</v>
      </c>
      <c r="L18" s="270"/>
      <c r="M18" s="272"/>
      <c r="N18" s="272"/>
      <c r="O18" s="229" t="s">
        <v>702</v>
      </c>
      <c r="P18" s="229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47"/>
    </row>
    <row r="19" spans="1:35" ht="12" customHeight="1" x14ac:dyDescent="0.15">
      <c r="A19" s="48"/>
      <c r="B19" s="1"/>
      <c r="C19" s="1"/>
      <c r="D19" s="1"/>
      <c r="E19" s="269"/>
      <c r="F19" s="269"/>
      <c r="G19" s="269"/>
      <c r="H19" s="269"/>
      <c r="I19" s="271"/>
      <c r="J19" s="271"/>
      <c r="K19" s="270"/>
      <c r="L19" s="270"/>
      <c r="M19" s="272"/>
      <c r="N19" s="272"/>
      <c r="O19" s="229"/>
      <c r="P19" s="229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47"/>
    </row>
    <row r="20" spans="1:35" ht="15" customHeight="1" x14ac:dyDescent="0.15">
      <c r="A20" s="48"/>
      <c r="B20" s="1"/>
      <c r="C20" s="257" t="s">
        <v>87</v>
      </c>
      <c r="D20" s="257"/>
      <c r="E20" s="257"/>
      <c r="F20" s="257"/>
      <c r="G20" s="257"/>
      <c r="H20" s="257"/>
      <c r="I20" s="257"/>
      <c r="J20" s="257"/>
      <c r="K20" s="58"/>
      <c r="L20" s="257" t="str">
        <f>所属シート!D2</f>
        <v>天童市立成生小学校</v>
      </c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 t="s">
        <v>101</v>
      </c>
      <c r="X20" s="257" t="str">
        <f>所属シート!D3</f>
        <v>成生アスリート</v>
      </c>
      <c r="Y20" s="257"/>
      <c r="Z20" s="257"/>
      <c r="AA20" s="257"/>
      <c r="AB20" s="257"/>
      <c r="AC20" s="257"/>
      <c r="AD20" s="257"/>
      <c r="AE20" s="257" t="s">
        <v>102</v>
      </c>
      <c r="AF20" s="58"/>
      <c r="AG20" s="58"/>
      <c r="AH20" s="1"/>
      <c r="AI20" s="47"/>
    </row>
    <row r="21" spans="1:35" ht="15" customHeight="1" x14ac:dyDescent="0.15">
      <c r="A21" s="48"/>
      <c r="B21" s="1"/>
      <c r="C21" s="257"/>
      <c r="D21" s="257"/>
      <c r="E21" s="257"/>
      <c r="F21" s="257"/>
      <c r="G21" s="257"/>
      <c r="H21" s="257"/>
      <c r="I21" s="257"/>
      <c r="J21" s="257"/>
      <c r="K21" s="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9"/>
      <c r="X21" s="258"/>
      <c r="Y21" s="258"/>
      <c r="Z21" s="258"/>
      <c r="AA21" s="258"/>
      <c r="AB21" s="258"/>
      <c r="AC21" s="258"/>
      <c r="AD21" s="258"/>
      <c r="AE21" s="258"/>
      <c r="AF21" s="58"/>
      <c r="AG21" s="58"/>
      <c r="AH21" s="1"/>
      <c r="AI21" s="47"/>
    </row>
    <row r="22" spans="1:35" ht="15" customHeight="1" x14ac:dyDescent="0.15">
      <c r="A22" s="48"/>
      <c r="B22" s="1"/>
      <c r="C22" s="266" t="s">
        <v>49</v>
      </c>
      <c r="D22" s="266"/>
      <c r="E22" s="266"/>
      <c r="F22" s="266"/>
      <c r="G22" s="266"/>
      <c r="H22" s="266"/>
      <c r="I22" s="266"/>
      <c r="J22" s="266"/>
      <c r="K22" s="59"/>
      <c r="L22" s="59"/>
      <c r="M22" s="59"/>
      <c r="N22" s="59"/>
      <c r="O22" s="59"/>
      <c r="P22" s="257" t="str">
        <f>所属シート!D7</f>
        <v>長瀬　悠人</v>
      </c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29" t="s">
        <v>71</v>
      </c>
      <c r="AE22" s="229"/>
      <c r="AF22" s="1"/>
      <c r="AG22" s="1"/>
      <c r="AH22" s="1"/>
      <c r="AI22" s="47"/>
    </row>
    <row r="23" spans="1:35" ht="15" customHeight="1" x14ac:dyDescent="0.15">
      <c r="A23" s="48"/>
      <c r="B23" s="1"/>
      <c r="C23" s="266"/>
      <c r="D23" s="266"/>
      <c r="E23" s="266"/>
      <c r="F23" s="266"/>
      <c r="G23" s="266"/>
      <c r="H23" s="266"/>
      <c r="I23" s="266"/>
      <c r="J23" s="266"/>
      <c r="K23" s="59"/>
      <c r="L23" s="59"/>
      <c r="M23" s="59"/>
      <c r="N23" s="59"/>
      <c r="O23" s="59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25"/>
      <c r="AE23" s="225"/>
      <c r="AF23" s="1"/>
      <c r="AG23" s="1"/>
      <c r="AH23" s="1"/>
      <c r="AI23" s="47"/>
    </row>
    <row r="24" spans="1:35" ht="15" customHeight="1" thickBot="1" x14ac:dyDescent="0.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</row>
  </sheetData>
  <mergeCells count="24">
    <mergeCell ref="C22:J23"/>
    <mergeCell ref="M8:Z9"/>
    <mergeCell ref="AD22:AE23"/>
    <mergeCell ref="P22:AC23"/>
    <mergeCell ref="E18:H19"/>
    <mergeCell ref="K18:L19"/>
    <mergeCell ref="O18:P19"/>
    <mergeCell ref="I18:J19"/>
    <mergeCell ref="M18:N19"/>
    <mergeCell ref="A2:AI3"/>
    <mergeCell ref="L20:V21"/>
    <mergeCell ref="W20:W21"/>
    <mergeCell ref="X20:AD21"/>
    <mergeCell ref="AE20:AE21"/>
    <mergeCell ref="K8:L9"/>
    <mergeCell ref="AA8:AC9"/>
    <mergeCell ref="D15:I15"/>
    <mergeCell ref="Q15:S15"/>
    <mergeCell ref="V15:W15"/>
    <mergeCell ref="C5:H6"/>
    <mergeCell ref="AB15:AE15"/>
    <mergeCell ref="I5:Y6"/>
    <mergeCell ref="F11:AD13"/>
    <mergeCell ref="C20:J21"/>
  </mergeCells>
  <phoneticPr fontId="1"/>
  <pageMargins left="0.70866141732283472" right="0.70866141732283472" top="0.74803149606299213" bottom="0.74803149606299213" header="0.31496062992125984" footer="0.31496062992125984"/>
  <pageSetup paperSize="9" scale="10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view="pageBreakPreview" zoomScale="80" zoomScaleNormal="100" zoomScaleSheetLayoutView="80" workbookViewId="0">
      <selection activeCell="A52" sqref="A52"/>
    </sheetView>
  </sheetViews>
  <sheetFormatPr defaultRowHeight="13.5" x14ac:dyDescent="0.15"/>
  <cols>
    <col min="1" max="22" width="7.875" customWidth="1"/>
  </cols>
  <sheetData>
    <row r="1" spans="1:22" s="62" customFormat="1" ht="27" customHeight="1" thickBot="1" x14ac:dyDescent="0.2">
      <c r="A1" s="276" t="s">
        <v>109</v>
      </c>
      <c r="B1" s="277"/>
      <c r="C1" s="277"/>
      <c r="D1" s="277"/>
      <c r="E1" s="277"/>
      <c r="F1" s="277"/>
      <c r="G1" s="60" t="s">
        <v>110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1"/>
    </row>
    <row r="2" spans="1:22" s="63" customFormat="1" ht="21" customHeight="1" x14ac:dyDescent="0.15">
      <c r="A2" s="278" t="s">
        <v>111</v>
      </c>
      <c r="B2" s="279"/>
      <c r="C2" s="280" t="s">
        <v>112</v>
      </c>
      <c r="D2" s="281"/>
      <c r="E2" s="282" t="s">
        <v>113</v>
      </c>
      <c r="F2" s="283"/>
      <c r="G2" s="273" t="s">
        <v>114</v>
      </c>
      <c r="H2" s="274"/>
      <c r="I2" s="273" t="s">
        <v>115</v>
      </c>
      <c r="J2" s="274"/>
      <c r="K2" s="273" t="s">
        <v>116</v>
      </c>
      <c r="L2" s="274"/>
      <c r="M2" s="273" t="s">
        <v>117</v>
      </c>
      <c r="N2" s="274"/>
      <c r="O2" s="273" t="s">
        <v>118</v>
      </c>
      <c r="P2" s="274"/>
      <c r="Q2" s="273" t="s">
        <v>119</v>
      </c>
      <c r="R2" s="287"/>
      <c r="S2" s="273" t="s">
        <v>120</v>
      </c>
      <c r="T2" s="274"/>
      <c r="U2" s="273" t="s">
        <v>121</v>
      </c>
      <c r="V2" s="275"/>
    </row>
    <row r="3" spans="1:22" s="63" customFormat="1" ht="21" customHeight="1" x14ac:dyDescent="0.15">
      <c r="A3" s="64" t="s">
        <v>122</v>
      </c>
      <c r="B3" s="65" t="s">
        <v>123</v>
      </c>
      <c r="C3" s="66" t="s">
        <v>124</v>
      </c>
      <c r="D3" s="65" t="s">
        <v>125</v>
      </c>
      <c r="E3" s="67" t="s">
        <v>126</v>
      </c>
      <c r="F3" s="68" t="s">
        <v>127</v>
      </c>
      <c r="G3" s="67" t="s">
        <v>128</v>
      </c>
      <c r="H3" s="68" t="s">
        <v>129</v>
      </c>
      <c r="I3" s="67" t="s">
        <v>130</v>
      </c>
      <c r="J3" s="68" t="s">
        <v>131</v>
      </c>
      <c r="K3" s="67" t="s">
        <v>132</v>
      </c>
      <c r="L3" s="68" t="s">
        <v>133</v>
      </c>
      <c r="M3" s="69" t="s">
        <v>134</v>
      </c>
      <c r="N3" s="70" t="s">
        <v>135</v>
      </c>
      <c r="O3" s="67" t="s">
        <v>136</v>
      </c>
      <c r="P3" s="68" t="s">
        <v>137</v>
      </c>
      <c r="Q3" s="67" t="s">
        <v>138</v>
      </c>
      <c r="R3" s="71" t="s">
        <v>139</v>
      </c>
      <c r="S3" s="67" t="s">
        <v>140</v>
      </c>
      <c r="T3" s="68" t="s">
        <v>141</v>
      </c>
      <c r="U3" s="67" t="s">
        <v>142</v>
      </c>
      <c r="V3" s="72" t="s">
        <v>143</v>
      </c>
    </row>
    <row r="4" spans="1:22" s="63" customFormat="1" ht="21" customHeight="1" x14ac:dyDescent="0.15">
      <c r="A4" s="73" t="s">
        <v>144</v>
      </c>
      <c r="B4" s="74" t="s">
        <v>145</v>
      </c>
      <c r="C4" s="75" t="s">
        <v>146</v>
      </c>
      <c r="D4" s="74" t="s">
        <v>147</v>
      </c>
      <c r="E4" s="76" t="s">
        <v>148</v>
      </c>
      <c r="F4" s="74" t="s">
        <v>149</v>
      </c>
      <c r="G4" s="76" t="s">
        <v>150</v>
      </c>
      <c r="H4" s="74" t="s">
        <v>151</v>
      </c>
      <c r="I4" s="76" t="s">
        <v>152</v>
      </c>
      <c r="J4" s="74" t="s">
        <v>153</v>
      </c>
      <c r="K4" s="76" t="s">
        <v>154</v>
      </c>
      <c r="L4" s="74" t="s">
        <v>155</v>
      </c>
      <c r="M4" s="77" t="s">
        <v>156</v>
      </c>
      <c r="N4" s="78" t="s">
        <v>157</v>
      </c>
      <c r="O4" s="76" t="s">
        <v>158</v>
      </c>
      <c r="P4" s="74" t="s">
        <v>159</v>
      </c>
      <c r="Q4" s="76" t="s">
        <v>160</v>
      </c>
      <c r="R4" s="79" t="s">
        <v>161</v>
      </c>
      <c r="S4" s="76" t="s">
        <v>162</v>
      </c>
      <c r="T4" s="74" t="s">
        <v>163</v>
      </c>
      <c r="U4" s="76" t="s">
        <v>164</v>
      </c>
      <c r="V4" s="80" t="s">
        <v>165</v>
      </c>
    </row>
    <row r="5" spans="1:22" s="63" customFormat="1" ht="21" customHeight="1" x14ac:dyDescent="0.15">
      <c r="A5" s="73" t="s">
        <v>166</v>
      </c>
      <c r="B5" s="74" t="s">
        <v>167</v>
      </c>
      <c r="C5" s="75" t="s">
        <v>168</v>
      </c>
      <c r="D5" s="74" t="s">
        <v>169</v>
      </c>
      <c r="E5" s="76" t="s">
        <v>170</v>
      </c>
      <c r="F5" s="74" t="s">
        <v>171</v>
      </c>
      <c r="G5" s="76" t="s">
        <v>172</v>
      </c>
      <c r="H5" s="74" t="s">
        <v>173</v>
      </c>
      <c r="I5" s="76" t="s">
        <v>174</v>
      </c>
      <c r="J5" s="74" t="s">
        <v>175</v>
      </c>
      <c r="K5" s="76" t="s">
        <v>176</v>
      </c>
      <c r="L5" s="74" t="s">
        <v>177</v>
      </c>
      <c r="M5" s="77" t="s">
        <v>178</v>
      </c>
      <c r="N5" s="78" t="s">
        <v>179</v>
      </c>
      <c r="O5" s="76" t="s">
        <v>180</v>
      </c>
      <c r="P5" s="74" t="s">
        <v>181</v>
      </c>
      <c r="Q5" s="76" t="s">
        <v>182</v>
      </c>
      <c r="R5" s="79" t="s">
        <v>173</v>
      </c>
      <c r="S5" s="76" t="s">
        <v>183</v>
      </c>
      <c r="T5" s="74" t="s">
        <v>184</v>
      </c>
      <c r="U5" s="81" t="s">
        <v>185</v>
      </c>
      <c r="V5" s="82" t="s">
        <v>186</v>
      </c>
    </row>
    <row r="6" spans="1:22" s="63" customFormat="1" ht="21" customHeight="1" x14ac:dyDescent="0.15">
      <c r="A6" s="73" t="s">
        <v>187</v>
      </c>
      <c r="B6" s="74" t="s">
        <v>188</v>
      </c>
      <c r="C6" s="75" t="s">
        <v>189</v>
      </c>
      <c r="D6" s="74" t="s">
        <v>190</v>
      </c>
      <c r="E6" s="76" t="s">
        <v>191</v>
      </c>
      <c r="F6" s="74" t="s">
        <v>192</v>
      </c>
      <c r="G6" s="76" t="s">
        <v>193</v>
      </c>
      <c r="H6" s="74" t="s">
        <v>194</v>
      </c>
      <c r="I6" s="76" t="s">
        <v>195</v>
      </c>
      <c r="J6" s="74" t="s">
        <v>196</v>
      </c>
      <c r="K6" s="76" t="s">
        <v>197</v>
      </c>
      <c r="L6" s="74" t="s">
        <v>198</v>
      </c>
      <c r="M6" s="77" t="s">
        <v>199</v>
      </c>
      <c r="N6" s="78" t="s">
        <v>151</v>
      </c>
      <c r="O6" s="76" t="s">
        <v>200</v>
      </c>
      <c r="P6" s="74" t="s">
        <v>169</v>
      </c>
      <c r="Q6" s="76" t="s">
        <v>201</v>
      </c>
      <c r="R6" s="79" t="s">
        <v>202</v>
      </c>
      <c r="S6" s="76" t="s">
        <v>203</v>
      </c>
      <c r="T6" s="74" t="s">
        <v>204</v>
      </c>
      <c r="U6" s="76" t="s">
        <v>205</v>
      </c>
      <c r="V6" s="80" t="s">
        <v>206</v>
      </c>
    </row>
    <row r="7" spans="1:22" s="63" customFormat="1" ht="21" customHeight="1" x14ac:dyDescent="0.15">
      <c r="A7" s="73" t="s">
        <v>207</v>
      </c>
      <c r="B7" s="74" t="s">
        <v>208</v>
      </c>
      <c r="C7" s="75" t="s">
        <v>209</v>
      </c>
      <c r="D7" s="74" t="s">
        <v>210</v>
      </c>
      <c r="E7" s="76" t="s">
        <v>211</v>
      </c>
      <c r="F7" s="74" t="s">
        <v>212</v>
      </c>
      <c r="G7" s="76" t="s">
        <v>213</v>
      </c>
      <c r="H7" s="74" t="s">
        <v>214</v>
      </c>
      <c r="I7" s="76" t="s">
        <v>215</v>
      </c>
      <c r="J7" s="74" t="s">
        <v>216</v>
      </c>
      <c r="K7" s="76" t="s">
        <v>217</v>
      </c>
      <c r="L7" s="74" t="s">
        <v>218</v>
      </c>
      <c r="M7" s="77" t="s">
        <v>219</v>
      </c>
      <c r="N7" s="78" t="s">
        <v>220</v>
      </c>
      <c r="O7" s="76" t="s">
        <v>221</v>
      </c>
      <c r="P7" s="74" t="s">
        <v>222</v>
      </c>
      <c r="Q7" s="76" t="s">
        <v>223</v>
      </c>
      <c r="R7" s="79" t="s">
        <v>224</v>
      </c>
      <c r="S7" s="76" t="s">
        <v>225</v>
      </c>
      <c r="T7" s="74" t="s">
        <v>226</v>
      </c>
      <c r="U7" s="76" t="s">
        <v>227</v>
      </c>
      <c r="V7" s="80" t="s">
        <v>228</v>
      </c>
    </row>
    <row r="8" spans="1:22" s="63" customFormat="1" ht="21" customHeight="1" x14ac:dyDescent="0.15">
      <c r="A8" s="73" t="s">
        <v>229</v>
      </c>
      <c r="B8" s="74" t="s">
        <v>230</v>
      </c>
      <c r="C8" s="83"/>
      <c r="D8" s="84"/>
      <c r="E8" s="76" t="s">
        <v>231</v>
      </c>
      <c r="F8" s="74" t="s">
        <v>232</v>
      </c>
      <c r="G8" s="76" t="s">
        <v>233</v>
      </c>
      <c r="H8" s="74" t="s">
        <v>234</v>
      </c>
      <c r="I8" s="76" t="s">
        <v>235</v>
      </c>
      <c r="J8" s="74" t="s">
        <v>236</v>
      </c>
      <c r="K8" s="76" t="s">
        <v>237</v>
      </c>
      <c r="L8" s="74" t="s">
        <v>238</v>
      </c>
      <c r="M8" s="77" t="s">
        <v>239</v>
      </c>
      <c r="N8" s="78" t="s">
        <v>240</v>
      </c>
      <c r="O8" s="76" t="s">
        <v>241</v>
      </c>
      <c r="P8" s="74" t="s">
        <v>242</v>
      </c>
      <c r="Q8" s="76" t="s">
        <v>243</v>
      </c>
      <c r="R8" s="79" t="s">
        <v>244</v>
      </c>
      <c r="S8" s="76" t="s">
        <v>245</v>
      </c>
      <c r="T8" s="74" t="s">
        <v>246</v>
      </c>
      <c r="U8" s="76" t="s">
        <v>247</v>
      </c>
      <c r="V8" s="80" t="s">
        <v>248</v>
      </c>
    </row>
    <row r="9" spans="1:22" s="63" customFormat="1" ht="21" customHeight="1" x14ac:dyDescent="0.15">
      <c r="A9" s="73" t="s">
        <v>249</v>
      </c>
      <c r="B9" s="74" t="s">
        <v>250</v>
      </c>
      <c r="C9" s="85"/>
      <c r="D9" s="86"/>
      <c r="E9" s="76" t="s">
        <v>251</v>
      </c>
      <c r="F9" s="74" t="s">
        <v>252</v>
      </c>
      <c r="G9" s="76" t="s">
        <v>253</v>
      </c>
      <c r="H9" s="74" t="s">
        <v>254</v>
      </c>
      <c r="I9" s="76" t="s">
        <v>255</v>
      </c>
      <c r="J9" s="74" t="s">
        <v>256</v>
      </c>
      <c r="K9" s="87"/>
      <c r="L9" s="84"/>
      <c r="M9" s="77" t="s">
        <v>257</v>
      </c>
      <c r="N9" s="78" t="s">
        <v>258</v>
      </c>
      <c r="O9" s="76" t="s">
        <v>259</v>
      </c>
      <c r="P9" s="74" t="s">
        <v>260</v>
      </c>
      <c r="Q9" s="87"/>
      <c r="R9" s="88"/>
      <c r="S9" s="76" t="s">
        <v>261</v>
      </c>
      <c r="T9" s="74" t="s">
        <v>262</v>
      </c>
      <c r="U9" s="76" t="s">
        <v>263</v>
      </c>
      <c r="V9" s="80" t="s">
        <v>264</v>
      </c>
    </row>
    <row r="10" spans="1:22" s="63" customFormat="1" ht="21" customHeight="1" x14ac:dyDescent="0.15">
      <c r="A10" s="73" t="s">
        <v>265</v>
      </c>
      <c r="B10" s="74" t="s">
        <v>266</v>
      </c>
      <c r="C10" s="85"/>
      <c r="D10" s="89"/>
      <c r="E10" s="76" t="s">
        <v>267</v>
      </c>
      <c r="F10" s="74" t="s">
        <v>268</v>
      </c>
      <c r="G10" s="76" t="s">
        <v>269</v>
      </c>
      <c r="H10" s="74" t="s">
        <v>270</v>
      </c>
      <c r="I10" s="87"/>
      <c r="J10" s="84"/>
      <c r="K10" s="284" t="s">
        <v>271</v>
      </c>
      <c r="L10" s="285"/>
      <c r="M10" s="77" t="s">
        <v>272</v>
      </c>
      <c r="N10" s="78" t="s">
        <v>273</v>
      </c>
      <c r="O10" s="76" t="s">
        <v>274</v>
      </c>
      <c r="P10" s="74" t="s">
        <v>275</v>
      </c>
      <c r="Q10" s="284" t="s">
        <v>276</v>
      </c>
      <c r="R10" s="286"/>
      <c r="S10" s="76" t="s">
        <v>277</v>
      </c>
      <c r="T10" s="74" t="s">
        <v>278</v>
      </c>
      <c r="U10" s="76" t="s">
        <v>279</v>
      </c>
      <c r="V10" s="80" t="s">
        <v>280</v>
      </c>
    </row>
    <row r="11" spans="1:22" s="63" customFormat="1" ht="21" customHeight="1" x14ac:dyDescent="0.15">
      <c r="A11" s="73" t="s">
        <v>281</v>
      </c>
      <c r="B11" s="74" t="s">
        <v>282</v>
      </c>
      <c r="C11" s="85"/>
      <c r="D11" s="89"/>
      <c r="E11" s="76" t="s">
        <v>283</v>
      </c>
      <c r="F11" s="74" t="s">
        <v>284</v>
      </c>
      <c r="G11" s="76" t="s">
        <v>285</v>
      </c>
      <c r="H11" s="74" t="s">
        <v>286</v>
      </c>
      <c r="I11" s="284" t="s">
        <v>287</v>
      </c>
      <c r="J11" s="285"/>
      <c r="K11" s="76" t="s">
        <v>288</v>
      </c>
      <c r="L11" s="74" t="s">
        <v>289</v>
      </c>
      <c r="M11" s="77" t="s">
        <v>290</v>
      </c>
      <c r="N11" s="90" t="s">
        <v>291</v>
      </c>
      <c r="O11" s="87"/>
      <c r="P11" s="84"/>
      <c r="Q11" s="76" t="s">
        <v>292</v>
      </c>
      <c r="R11" s="79" t="s">
        <v>293</v>
      </c>
      <c r="S11" s="76" t="s">
        <v>294</v>
      </c>
      <c r="T11" s="74" t="s">
        <v>295</v>
      </c>
      <c r="U11" s="76" t="s">
        <v>296</v>
      </c>
      <c r="V11" s="80" t="s">
        <v>297</v>
      </c>
    </row>
    <row r="12" spans="1:22" s="63" customFormat="1" ht="21" customHeight="1" x14ac:dyDescent="0.15">
      <c r="A12" s="73" t="s">
        <v>298</v>
      </c>
      <c r="B12" s="74" t="s">
        <v>299</v>
      </c>
      <c r="C12" s="85"/>
      <c r="D12" s="89"/>
      <c r="E12" s="76" t="s">
        <v>300</v>
      </c>
      <c r="F12" s="74" t="s">
        <v>301</v>
      </c>
      <c r="G12" s="76" t="s">
        <v>302</v>
      </c>
      <c r="H12" s="74" t="s">
        <v>303</v>
      </c>
      <c r="I12" s="76" t="s">
        <v>304</v>
      </c>
      <c r="J12" s="74" t="s">
        <v>305</v>
      </c>
      <c r="K12" s="76" t="s">
        <v>306</v>
      </c>
      <c r="L12" s="74" t="s">
        <v>307</v>
      </c>
      <c r="M12" s="77" t="s">
        <v>308</v>
      </c>
      <c r="N12" s="91" t="s">
        <v>309</v>
      </c>
      <c r="O12" s="284" t="s">
        <v>310</v>
      </c>
      <c r="P12" s="285"/>
      <c r="Q12" s="87" t="s">
        <v>311</v>
      </c>
      <c r="R12" s="88" t="s">
        <v>312</v>
      </c>
      <c r="S12" s="76" t="s">
        <v>313</v>
      </c>
      <c r="T12" s="74" t="s">
        <v>314</v>
      </c>
      <c r="U12" s="76" t="s">
        <v>315</v>
      </c>
      <c r="V12" s="80" t="s">
        <v>316</v>
      </c>
    </row>
    <row r="13" spans="1:22" s="63" customFormat="1" ht="21" customHeight="1" x14ac:dyDescent="0.15">
      <c r="A13" s="73" t="s">
        <v>317</v>
      </c>
      <c r="B13" s="74" t="s">
        <v>318</v>
      </c>
      <c r="C13" s="85"/>
      <c r="D13" s="89"/>
      <c r="E13" s="76" t="s">
        <v>319</v>
      </c>
      <c r="F13" s="74" t="s">
        <v>320</v>
      </c>
      <c r="G13" s="87"/>
      <c r="H13" s="84"/>
      <c r="I13" s="76" t="s">
        <v>321</v>
      </c>
      <c r="J13" s="74" t="s">
        <v>322</v>
      </c>
      <c r="K13" s="76" t="s">
        <v>323</v>
      </c>
      <c r="L13" s="74" t="s">
        <v>324</v>
      </c>
      <c r="M13" s="77" t="s">
        <v>325</v>
      </c>
      <c r="N13" s="91" t="s">
        <v>326</v>
      </c>
      <c r="O13" s="76" t="s">
        <v>327</v>
      </c>
      <c r="P13" s="74" t="s">
        <v>328</v>
      </c>
      <c r="Q13" s="284" t="s">
        <v>329</v>
      </c>
      <c r="R13" s="286"/>
      <c r="S13" s="76" t="s">
        <v>330</v>
      </c>
      <c r="T13" s="74" t="s">
        <v>331</v>
      </c>
      <c r="U13" s="76" t="s">
        <v>332</v>
      </c>
      <c r="V13" s="80" t="s">
        <v>333</v>
      </c>
    </row>
    <row r="14" spans="1:22" s="63" customFormat="1" ht="21" customHeight="1" x14ac:dyDescent="0.15">
      <c r="A14" s="73" t="s">
        <v>334</v>
      </c>
      <c r="B14" s="74" t="s">
        <v>335</v>
      </c>
      <c r="C14" s="85"/>
      <c r="D14" s="89"/>
      <c r="E14" s="76" t="s">
        <v>336</v>
      </c>
      <c r="F14" s="74" t="s">
        <v>337</v>
      </c>
      <c r="G14" s="284" t="s">
        <v>338</v>
      </c>
      <c r="H14" s="285"/>
      <c r="I14" s="76" t="s">
        <v>339</v>
      </c>
      <c r="J14" s="74" t="s">
        <v>340</v>
      </c>
      <c r="K14" s="87"/>
      <c r="L14" s="84"/>
      <c r="M14" s="77" t="s">
        <v>341</v>
      </c>
      <c r="N14" s="90" t="s">
        <v>342</v>
      </c>
      <c r="O14" s="76" t="s">
        <v>343</v>
      </c>
      <c r="P14" s="74" t="s">
        <v>344</v>
      </c>
      <c r="Q14" s="76" t="s">
        <v>345</v>
      </c>
      <c r="R14" s="79" t="s">
        <v>346</v>
      </c>
      <c r="S14" s="76" t="s">
        <v>347</v>
      </c>
      <c r="T14" s="74" t="s">
        <v>348</v>
      </c>
      <c r="U14" s="76" t="s">
        <v>349</v>
      </c>
      <c r="V14" s="80" t="s">
        <v>350</v>
      </c>
    </row>
    <row r="15" spans="1:22" s="63" customFormat="1" ht="21" customHeight="1" x14ac:dyDescent="0.15">
      <c r="A15" s="73" t="s">
        <v>351</v>
      </c>
      <c r="B15" s="74" t="s">
        <v>352</v>
      </c>
      <c r="C15" s="85"/>
      <c r="D15" s="92"/>
      <c r="E15" s="87"/>
      <c r="F15" s="84"/>
      <c r="G15" s="76" t="s">
        <v>353</v>
      </c>
      <c r="H15" s="74" t="s">
        <v>354</v>
      </c>
      <c r="I15" s="76" t="s">
        <v>355</v>
      </c>
      <c r="J15" s="74" t="s">
        <v>356</v>
      </c>
      <c r="K15" s="284" t="s">
        <v>357</v>
      </c>
      <c r="L15" s="285"/>
      <c r="M15" s="77" t="s">
        <v>358</v>
      </c>
      <c r="N15" s="91" t="s">
        <v>359</v>
      </c>
      <c r="O15" s="76" t="s">
        <v>360</v>
      </c>
      <c r="P15" s="74" t="s">
        <v>361</v>
      </c>
      <c r="Q15" s="76" t="s">
        <v>362</v>
      </c>
      <c r="R15" s="79" t="s">
        <v>363</v>
      </c>
      <c r="S15" s="76" t="s">
        <v>364</v>
      </c>
      <c r="T15" s="74" t="s">
        <v>153</v>
      </c>
      <c r="U15" s="76" t="s">
        <v>365</v>
      </c>
      <c r="V15" s="80" t="s">
        <v>366</v>
      </c>
    </row>
    <row r="16" spans="1:22" s="63" customFormat="1" ht="21" customHeight="1" x14ac:dyDescent="0.15">
      <c r="A16" s="73" t="s">
        <v>367</v>
      </c>
      <c r="B16" s="74" t="s">
        <v>368</v>
      </c>
      <c r="C16" s="85"/>
      <c r="D16" s="86"/>
      <c r="E16" s="284" t="s">
        <v>369</v>
      </c>
      <c r="F16" s="285"/>
      <c r="G16" s="76" t="s">
        <v>370</v>
      </c>
      <c r="H16" s="74" t="s">
        <v>371</v>
      </c>
      <c r="I16" s="76" t="s">
        <v>372</v>
      </c>
      <c r="J16" s="74" t="s">
        <v>373</v>
      </c>
      <c r="K16" s="76" t="s">
        <v>374</v>
      </c>
      <c r="L16" s="74" t="s">
        <v>375</v>
      </c>
      <c r="M16" s="77" t="s">
        <v>376</v>
      </c>
      <c r="N16" s="91" t="s">
        <v>377</v>
      </c>
      <c r="O16" s="76" t="s">
        <v>378</v>
      </c>
      <c r="P16" s="74" t="s">
        <v>379</v>
      </c>
      <c r="Q16" s="76" t="s">
        <v>380</v>
      </c>
      <c r="R16" s="79" t="s">
        <v>381</v>
      </c>
      <c r="S16" s="76" t="s">
        <v>382</v>
      </c>
      <c r="T16" s="74" t="s">
        <v>383</v>
      </c>
      <c r="U16" s="76" t="s">
        <v>384</v>
      </c>
      <c r="V16" s="80" t="s">
        <v>385</v>
      </c>
    </row>
    <row r="17" spans="1:22" s="63" customFormat="1" ht="21" customHeight="1" x14ac:dyDescent="0.15">
      <c r="A17" s="73" t="s">
        <v>386</v>
      </c>
      <c r="B17" s="74" t="s">
        <v>387</v>
      </c>
      <c r="C17" s="85"/>
      <c r="D17" s="86"/>
      <c r="E17" s="76" t="s">
        <v>388</v>
      </c>
      <c r="F17" s="74" t="s">
        <v>389</v>
      </c>
      <c r="G17" s="76" t="s">
        <v>390</v>
      </c>
      <c r="H17" s="74" t="s">
        <v>391</v>
      </c>
      <c r="I17" s="76" t="s">
        <v>392</v>
      </c>
      <c r="J17" s="74" t="s">
        <v>393</v>
      </c>
      <c r="K17" s="76" t="s">
        <v>394</v>
      </c>
      <c r="L17" s="74" t="s">
        <v>395</v>
      </c>
      <c r="M17" s="77" t="s">
        <v>396</v>
      </c>
      <c r="N17" s="91" t="s">
        <v>397</v>
      </c>
      <c r="O17" s="76" t="s">
        <v>398</v>
      </c>
      <c r="P17" s="74" t="s">
        <v>399</v>
      </c>
      <c r="Q17" s="76" t="s">
        <v>400</v>
      </c>
      <c r="R17" s="79" t="s">
        <v>305</v>
      </c>
      <c r="S17" s="76" t="s">
        <v>401</v>
      </c>
      <c r="T17" s="74" t="s">
        <v>402</v>
      </c>
      <c r="U17" s="76" t="s">
        <v>403</v>
      </c>
      <c r="V17" s="80" t="s">
        <v>404</v>
      </c>
    </row>
    <row r="18" spans="1:22" s="63" customFormat="1" ht="21" customHeight="1" x14ac:dyDescent="0.15">
      <c r="A18" s="73" t="s">
        <v>405</v>
      </c>
      <c r="B18" s="74" t="s">
        <v>406</v>
      </c>
      <c r="C18" s="85"/>
      <c r="D18" s="86"/>
      <c r="E18" s="76" t="s">
        <v>407</v>
      </c>
      <c r="F18" s="74" t="s">
        <v>408</v>
      </c>
      <c r="G18" s="76" t="s">
        <v>409</v>
      </c>
      <c r="H18" s="74" t="s">
        <v>410</v>
      </c>
      <c r="I18" s="76" t="s">
        <v>411</v>
      </c>
      <c r="J18" s="74" t="s">
        <v>412</v>
      </c>
      <c r="K18" s="76" t="s">
        <v>413</v>
      </c>
      <c r="L18" s="74" t="s">
        <v>414</v>
      </c>
      <c r="M18" s="77" t="s">
        <v>415</v>
      </c>
      <c r="N18" s="91" t="s">
        <v>416</v>
      </c>
      <c r="O18" s="76" t="s">
        <v>417</v>
      </c>
      <c r="P18" s="74" t="s">
        <v>418</v>
      </c>
      <c r="Q18" s="87"/>
      <c r="R18" s="88"/>
      <c r="S18" s="76" t="s">
        <v>419</v>
      </c>
      <c r="T18" s="74" t="s">
        <v>420</v>
      </c>
      <c r="U18" s="76" t="s">
        <v>421</v>
      </c>
      <c r="V18" s="80" t="s">
        <v>422</v>
      </c>
    </row>
    <row r="19" spans="1:22" s="63" customFormat="1" ht="21" customHeight="1" x14ac:dyDescent="0.15">
      <c r="A19" s="73" t="s">
        <v>423</v>
      </c>
      <c r="B19" s="74" t="s">
        <v>424</v>
      </c>
      <c r="C19" s="85"/>
      <c r="D19" s="86"/>
      <c r="E19" s="76" t="s">
        <v>425</v>
      </c>
      <c r="F19" s="74" t="s">
        <v>426</v>
      </c>
      <c r="G19" s="76" t="s">
        <v>427</v>
      </c>
      <c r="H19" s="74" t="s">
        <v>428</v>
      </c>
      <c r="I19" s="76" t="s">
        <v>429</v>
      </c>
      <c r="J19" s="74" t="s">
        <v>430</v>
      </c>
      <c r="K19" s="76" t="s">
        <v>431</v>
      </c>
      <c r="L19" s="74" t="s">
        <v>432</v>
      </c>
      <c r="M19" s="77" t="s">
        <v>433</v>
      </c>
      <c r="N19" s="91" t="s">
        <v>434</v>
      </c>
      <c r="O19" s="87"/>
      <c r="P19" s="84"/>
      <c r="Q19" s="284" t="s">
        <v>435</v>
      </c>
      <c r="R19" s="286"/>
      <c r="S19" s="76" t="s">
        <v>436</v>
      </c>
      <c r="T19" s="74" t="s">
        <v>437</v>
      </c>
      <c r="U19" s="76" t="s">
        <v>438</v>
      </c>
      <c r="V19" s="80" t="s">
        <v>439</v>
      </c>
    </row>
    <row r="20" spans="1:22" s="63" customFormat="1" ht="21" customHeight="1" x14ac:dyDescent="0.15">
      <c r="A20" s="73" t="s">
        <v>440</v>
      </c>
      <c r="B20" s="74" t="s">
        <v>441</v>
      </c>
      <c r="C20" s="85"/>
      <c r="D20" s="86"/>
      <c r="E20" s="87"/>
      <c r="F20" s="84"/>
      <c r="G20" s="76" t="s">
        <v>442</v>
      </c>
      <c r="H20" s="74" t="s">
        <v>443</v>
      </c>
      <c r="I20" s="76" t="s">
        <v>444</v>
      </c>
      <c r="J20" s="74" t="s">
        <v>445</v>
      </c>
      <c r="K20" s="76" t="s">
        <v>446</v>
      </c>
      <c r="L20" s="74" t="s">
        <v>447</v>
      </c>
      <c r="M20" s="77" t="s">
        <v>448</v>
      </c>
      <c r="N20" s="91" t="s">
        <v>449</v>
      </c>
      <c r="O20" s="284" t="s">
        <v>450</v>
      </c>
      <c r="P20" s="285"/>
      <c r="Q20" s="76" t="s">
        <v>451</v>
      </c>
      <c r="R20" s="79" t="s">
        <v>123</v>
      </c>
      <c r="S20" s="76" t="s">
        <v>452</v>
      </c>
      <c r="T20" s="74" t="s">
        <v>453</v>
      </c>
      <c r="U20" s="76" t="s">
        <v>454</v>
      </c>
      <c r="V20" s="80" t="s">
        <v>455</v>
      </c>
    </row>
    <row r="21" spans="1:22" s="63" customFormat="1" ht="21" customHeight="1" x14ac:dyDescent="0.15">
      <c r="A21" s="73" t="s">
        <v>456</v>
      </c>
      <c r="B21" s="74" t="s">
        <v>457</v>
      </c>
      <c r="C21" s="85"/>
      <c r="D21" s="86"/>
      <c r="E21" s="289" t="s">
        <v>458</v>
      </c>
      <c r="F21" s="290"/>
      <c r="G21" s="87"/>
      <c r="H21" s="84"/>
      <c r="I21" s="87"/>
      <c r="J21" s="84"/>
      <c r="K21" s="87"/>
      <c r="L21" s="84"/>
      <c r="M21" s="77" t="s">
        <v>459</v>
      </c>
      <c r="N21" s="78" t="s">
        <v>460</v>
      </c>
      <c r="O21" s="76" t="s">
        <v>461</v>
      </c>
      <c r="P21" s="74" t="s">
        <v>462</v>
      </c>
      <c r="Q21" s="76" t="s">
        <v>463</v>
      </c>
      <c r="R21" s="79" t="s">
        <v>145</v>
      </c>
      <c r="S21" s="76" t="s">
        <v>464</v>
      </c>
      <c r="T21" s="74" t="s">
        <v>465</v>
      </c>
      <c r="U21" s="76" t="s">
        <v>466</v>
      </c>
      <c r="V21" s="80" t="s">
        <v>467</v>
      </c>
    </row>
    <row r="22" spans="1:22" s="63" customFormat="1" ht="21" customHeight="1" x14ac:dyDescent="0.15">
      <c r="A22" s="73" t="s">
        <v>468</v>
      </c>
      <c r="B22" s="74" t="s">
        <v>469</v>
      </c>
      <c r="C22" s="85"/>
      <c r="D22" s="86"/>
      <c r="E22" s="76" t="s">
        <v>470</v>
      </c>
      <c r="F22" s="74" t="s">
        <v>471</v>
      </c>
      <c r="G22" s="284" t="s">
        <v>472</v>
      </c>
      <c r="H22" s="285"/>
      <c r="I22" s="284" t="s">
        <v>473</v>
      </c>
      <c r="J22" s="285"/>
      <c r="K22" s="284" t="s">
        <v>474</v>
      </c>
      <c r="L22" s="285"/>
      <c r="M22" s="77" t="s">
        <v>475</v>
      </c>
      <c r="N22" s="78" t="s">
        <v>476</v>
      </c>
      <c r="O22" s="76" t="s">
        <v>477</v>
      </c>
      <c r="P22" s="74" t="s">
        <v>478</v>
      </c>
      <c r="Q22" s="76" t="s">
        <v>479</v>
      </c>
      <c r="R22" s="79" t="s">
        <v>480</v>
      </c>
      <c r="S22" s="76" t="s">
        <v>481</v>
      </c>
      <c r="T22" s="74" t="s">
        <v>482</v>
      </c>
      <c r="U22" s="76" t="s">
        <v>483</v>
      </c>
      <c r="V22" s="80" t="s">
        <v>484</v>
      </c>
    </row>
    <row r="23" spans="1:22" s="63" customFormat="1" ht="21" customHeight="1" x14ac:dyDescent="0.15">
      <c r="A23" s="73" t="s">
        <v>485</v>
      </c>
      <c r="B23" s="74" t="s">
        <v>486</v>
      </c>
      <c r="C23" s="85"/>
      <c r="D23" s="86"/>
      <c r="E23" s="76" t="s">
        <v>487</v>
      </c>
      <c r="F23" s="74" t="s">
        <v>224</v>
      </c>
      <c r="G23" s="76" t="s">
        <v>488</v>
      </c>
      <c r="H23" s="74" t="s">
        <v>489</v>
      </c>
      <c r="I23" s="76" t="s">
        <v>490</v>
      </c>
      <c r="J23" s="74" t="s">
        <v>491</v>
      </c>
      <c r="K23" s="76" t="s">
        <v>492</v>
      </c>
      <c r="L23" s="74" t="s">
        <v>493</v>
      </c>
      <c r="M23" s="77" t="s">
        <v>494</v>
      </c>
      <c r="N23" s="78" t="s">
        <v>495</v>
      </c>
      <c r="O23" s="76" t="s">
        <v>496</v>
      </c>
      <c r="P23" s="74" t="s">
        <v>497</v>
      </c>
      <c r="Q23" s="76" t="s">
        <v>498</v>
      </c>
      <c r="R23" s="79" t="s">
        <v>499</v>
      </c>
      <c r="S23" s="76" t="s">
        <v>500</v>
      </c>
      <c r="T23" s="74" t="s">
        <v>501</v>
      </c>
      <c r="U23" s="76" t="s">
        <v>502</v>
      </c>
      <c r="V23" s="80" t="s">
        <v>503</v>
      </c>
    </row>
    <row r="24" spans="1:22" s="63" customFormat="1" ht="21" customHeight="1" x14ac:dyDescent="0.15">
      <c r="A24" s="73" t="s">
        <v>504</v>
      </c>
      <c r="B24" s="74" t="s">
        <v>505</v>
      </c>
      <c r="C24" s="85"/>
      <c r="D24" s="85"/>
      <c r="E24" s="87"/>
      <c r="F24" s="88"/>
      <c r="G24" s="87"/>
      <c r="H24" s="84"/>
      <c r="I24" s="76" t="s">
        <v>506</v>
      </c>
      <c r="J24" s="74" t="s">
        <v>507</v>
      </c>
      <c r="K24" s="87"/>
      <c r="L24" s="84"/>
      <c r="M24" s="77" t="s">
        <v>508</v>
      </c>
      <c r="N24" s="78" t="s">
        <v>509</v>
      </c>
      <c r="O24" s="76" t="s">
        <v>510</v>
      </c>
      <c r="P24" s="74" t="s">
        <v>511</v>
      </c>
      <c r="Q24" s="87"/>
      <c r="R24" s="88"/>
      <c r="S24" s="76" t="s">
        <v>512</v>
      </c>
      <c r="T24" s="74" t="s">
        <v>513</v>
      </c>
      <c r="U24" s="76" t="s">
        <v>514</v>
      </c>
      <c r="V24" s="80" t="s">
        <v>515</v>
      </c>
    </row>
    <row r="25" spans="1:22" s="63" customFormat="1" ht="21" customHeight="1" x14ac:dyDescent="0.15">
      <c r="A25" s="73" t="s">
        <v>516</v>
      </c>
      <c r="B25" s="74" t="s">
        <v>517</v>
      </c>
      <c r="C25" s="85"/>
      <c r="D25" s="85"/>
      <c r="E25" s="93"/>
      <c r="F25" s="93"/>
      <c r="G25" s="284" t="s">
        <v>518</v>
      </c>
      <c r="H25" s="285"/>
      <c r="I25" s="76" t="s">
        <v>519</v>
      </c>
      <c r="J25" s="74" t="s">
        <v>520</v>
      </c>
      <c r="K25" s="284" t="s">
        <v>521</v>
      </c>
      <c r="L25" s="285"/>
      <c r="M25" s="77" t="s">
        <v>522</v>
      </c>
      <c r="N25" s="78" t="s">
        <v>523</v>
      </c>
      <c r="O25" s="76" t="s">
        <v>524</v>
      </c>
      <c r="P25" s="74" t="s">
        <v>525</v>
      </c>
      <c r="Q25" s="94"/>
      <c r="R25" s="94"/>
      <c r="S25" s="76" t="s">
        <v>526</v>
      </c>
      <c r="T25" s="74" t="s">
        <v>527</v>
      </c>
      <c r="U25" s="76" t="s">
        <v>528</v>
      </c>
      <c r="V25" s="80" t="s">
        <v>529</v>
      </c>
    </row>
    <row r="26" spans="1:22" s="63" customFormat="1" ht="21" customHeight="1" x14ac:dyDescent="0.15">
      <c r="A26" s="73" t="s">
        <v>530</v>
      </c>
      <c r="B26" s="74" t="s">
        <v>531</v>
      </c>
      <c r="C26" s="85"/>
      <c r="D26" s="85"/>
      <c r="E26" s="94"/>
      <c r="F26" s="94"/>
      <c r="G26" s="76" t="s">
        <v>532</v>
      </c>
      <c r="H26" s="74" t="s">
        <v>533</v>
      </c>
      <c r="I26" s="76" t="s">
        <v>534</v>
      </c>
      <c r="J26" s="74" t="s">
        <v>535</v>
      </c>
      <c r="K26" s="76" t="s">
        <v>536</v>
      </c>
      <c r="L26" s="74" t="s">
        <v>537</v>
      </c>
      <c r="M26" s="77" t="s">
        <v>538</v>
      </c>
      <c r="N26" s="78" t="s">
        <v>383</v>
      </c>
      <c r="O26" s="76" t="s">
        <v>539</v>
      </c>
      <c r="P26" s="74" t="s">
        <v>540</v>
      </c>
      <c r="Q26" s="94"/>
      <c r="R26" s="94"/>
      <c r="S26" s="76" t="s">
        <v>541</v>
      </c>
      <c r="T26" s="74" t="s">
        <v>542</v>
      </c>
      <c r="U26" s="87"/>
      <c r="V26" s="95"/>
    </row>
    <row r="27" spans="1:22" s="63" customFormat="1" ht="21" customHeight="1" x14ac:dyDescent="0.15">
      <c r="A27" s="73" t="s">
        <v>543</v>
      </c>
      <c r="B27" s="74" t="s">
        <v>544</v>
      </c>
      <c r="C27" s="85"/>
      <c r="D27" s="85"/>
      <c r="E27" s="94"/>
      <c r="F27" s="94"/>
      <c r="G27" s="76" t="s">
        <v>545</v>
      </c>
      <c r="H27" s="74" t="s">
        <v>546</v>
      </c>
      <c r="I27" s="76" t="s">
        <v>547</v>
      </c>
      <c r="J27" s="74" t="s">
        <v>548</v>
      </c>
      <c r="K27" s="76" t="s">
        <v>549</v>
      </c>
      <c r="L27" s="74" t="s">
        <v>550</v>
      </c>
      <c r="M27" s="77" t="s">
        <v>551</v>
      </c>
      <c r="N27" s="78" t="s">
        <v>552</v>
      </c>
      <c r="O27" s="87"/>
      <c r="P27" s="84"/>
      <c r="Q27" s="94"/>
      <c r="R27" s="94"/>
      <c r="S27" s="76" t="s">
        <v>553</v>
      </c>
      <c r="T27" s="74" t="s">
        <v>554</v>
      </c>
      <c r="U27" s="284" t="s">
        <v>555</v>
      </c>
      <c r="V27" s="288"/>
    </row>
    <row r="28" spans="1:22" s="63" customFormat="1" ht="21" customHeight="1" x14ac:dyDescent="0.15">
      <c r="A28" s="73" t="s">
        <v>556</v>
      </c>
      <c r="B28" s="74" t="s">
        <v>557</v>
      </c>
      <c r="C28" s="85"/>
      <c r="D28" s="85"/>
      <c r="E28" s="94"/>
      <c r="F28" s="94"/>
      <c r="G28" s="76" t="s">
        <v>558</v>
      </c>
      <c r="H28" s="74" t="s">
        <v>559</v>
      </c>
      <c r="I28" s="76" t="s">
        <v>560</v>
      </c>
      <c r="J28" s="74" t="s">
        <v>561</v>
      </c>
      <c r="K28" s="76" t="s">
        <v>562</v>
      </c>
      <c r="L28" s="96" t="s">
        <v>563</v>
      </c>
      <c r="M28" s="97"/>
      <c r="N28" s="98"/>
      <c r="O28" s="94"/>
      <c r="P28" s="94"/>
      <c r="Q28" s="94"/>
      <c r="R28" s="94"/>
      <c r="S28" s="76" t="s">
        <v>564</v>
      </c>
      <c r="T28" s="74" t="s">
        <v>565</v>
      </c>
      <c r="U28" s="81" t="s">
        <v>566</v>
      </c>
      <c r="V28" s="82" t="s">
        <v>567</v>
      </c>
    </row>
    <row r="29" spans="1:22" s="63" customFormat="1" ht="21" customHeight="1" x14ac:dyDescent="0.15">
      <c r="A29" s="73" t="s">
        <v>568</v>
      </c>
      <c r="B29" s="74" t="s">
        <v>569</v>
      </c>
      <c r="C29" s="85"/>
      <c r="D29" s="85"/>
      <c r="E29" s="94"/>
      <c r="F29" s="94"/>
      <c r="G29" s="87"/>
      <c r="H29" s="84"/>
      <c r="I29" s="87"/>
      <c r="J29" s="84"/>
      <c r="K29" s="87"/>
      <c r="L29" s="84"/>
      <c r="M29" s="94"/>
      <c r="N29" s="94"/>
      <c r="O29" s="94"/>
      <c r="P29" s="94"/>
      <c r="Q29" s="94"/>
      <c r="R29" s="94"/>
      <c r="S29" s="87"/>
      <c r="T29" s="84"/>
      <c r="U29" s="76" t="s">
        <v>570</v>
      </c>
      <c r="V29" s="80" t="s">
        <v>571</v>
      </c>
    </row>
    <row r="30" spans="1:22" s="63" customFormat="1" ht="21" customHeight="1" x14ac:dyDescent="0.15">
      <c r="A30" s="73" t="s">
        <v>572</v>
      </c>
      <c r="B30" s="74" t="s">
        <v>573</v>
      </c>
      <c r="C30" s="85"/>
      <c r="D30" s="85"/>
      <c r="E30" s="94"/>
      <c r="F30" s="94"/>
      <c r="G30" s="284" t="s">
        <v>574</v>
      </c>
      <c r="H30" s="285"/>
      <c r="I30" s="284" t="s">
        <v>575</v>
      </c>
      <c r="J30" s="285"/>
      <c r="K30" s="284" t="s">
        <v>576</v>
      </c>
      <c r="L30" s="285"/>
      <c r="M30" s="94"/>
      <c r="N30" s="94"/>
      <c r="O30" s="94"/>
      <c r="P30" s="94"/>
      <c r="Q30" s="94"/>
      <c r="R30" s="94"/>
      <c r="S30" s="284" t="s">
        <v>577</v>
      </c>
      <c r="T30" s="285"/>
      <c r="U30" s="76" t="s">
        <v>578</v>
      </c>
      <c r="V30" s="80" t="s">
        <v>441</v>
      </c>
    </row>
    <row r="31" spans="1:22" s="63" customFormat="1" ht="21" customHeight="1" x14ac:dyDescent="0.15">
      <c r="A31" s="73" t="s">
        <v>579</v>
      </c>
      <c r="B31" s="74" t="s">
        <v>580</v>
      </c>
      <c r="C31" s="85"/>
      <c r="D31" s="85"/>
      <c r="E31" s="94"/>
      <c r="F31" s="94"/>
      <c r="G31" s="76" t="s">
        <v>581</v>
      </c>
      <c r="H31" s="74" t="s">
        <v>582</v>
      </c>
      <c r="I31" s="76" t="s">
        <v>583</v>
      </c>
      <c r="J31" s="74" t="s">
        <v>584</v>
      </c>
      <c r="K31" s="76" t="s">
        <v>585</v>
      </c>
      <c r="L31" s="74" t="s">
        <v>586</v>
      </c>
      <c r="M31" s="94"/>
      <c r="N31" s="94"/>
      <c r="O31" s="94"/>
      <c r="P31" s="94"/>
      <c r="Q31" s="94"/>
      <c r="R31" s="94"/>
      <c r="S31" s="76" t="s">
        <v>587</v>
      </c>
      <c r="T31" s="74" t="s">
        <v>588</v>
      </c>
      <c r="U31" s="76" t="s">
        <v>589</v>
      </c>
      <c r="V31" s="80" t="s">
        <v>590</v>
      </c>
    </row>
    <row r="32" spans="1:22" s="63" customFormat="1" ht="21" customHeight="1" x14ac:dyDescent="0.15">
      <c r="A32" s="73" t="s">
        <v>591</v>
      </c>
      <c r="B32" s="74" t="s">
        <v>592</v>
      </c>
      <c r="C32" s="85"/>
      <c r="D32" s="85"/>
      <c r="E32" s="94"/>
      <c r="F32" s="94"/>
      <c r="G32" s="76" t="s">
        <v>593</v>
      </c>
      <c r="H32" s="99" t="s">
        <v>594</v>
      </c>
      <c r="I32" s="76" t="s">
        <v>595</v>
      </c>
      <c r="J32" s="74" t="s">
        <v>596</v>
      </c>
      <c r="K32" s="87"/>
      <c r="L32" s="84"/>
      <c r="M32" s="94"/>
      <c r="N32" s="94"/>
      <c r="O32" s="94"/>
      <c r="P32" s="94"/>
      <c r="Q32" s="94"/>
      <c r="R32" s="94"/>
      <c r="S32" s="76" t="s">
        <v>597</v>
      </c>
      <c r="T32" s="74" t="s">
        <v>340</v>
      </c>
      <c r="U32" s="76" t="s">
        <v>598</v>
      </c>
      <c r="V32" s="80" t="s">
        <v>599</v>
      </c>
    </row>
    <row r="33" spans="1:22" s="63" customFormat="1" ht="21" customHeight="1" x14ac:dyDescent="0.15">
      <c r="A33" s="73" t="s">
        <v>600</v>
      </c>
      <c r="B33" s="74" t="s">
        <v>190</v>
      </c>
      <c r="C33" s="85"/>
      <c r="D33" s="85"/>
      <c r="E33" s="94"/>
      <c r="F33" s="94"/>
      <c r="G33" s="87" t="s">
        <v>601</v>
      </c>
      <c r="H33" s="84" t="s">
        <v>602</v>
      </c>
      <c r="I33" s="87" t="s">
        <v>603</v>
      </c>
      <c r="J33" s="88" t="s">
        <v>604</v>
      </c>
      <c r="K33" s="284" t="s">
        <v>605</v>
      </c>
      <c r="L33" s="285"/>
      <c r="M33" s="94"/>
      <c r="N33" s="94"/>
      <c r="O33" s="94"/>
      <c r="P33" s="94"/>
      <c r="Q33" s="94"/>
      <c r="R33" s="94"/>
      <c r="S33" s="76" t="s">
        <v>606</v>
      </c>
      <c r="T33" s="74" t="s">
        <v>607</v>
      </c>
      <c r="U33" s="87"/>
      <c r="V33" s="95"/>
    </row>
    <row r="34" spans="1:22" s="63" customFormat="1" ht="21" customHeight="1" x14ac:dyDescent="0.15">
      <c r="A34" s="73" t="s">
        <v>608</v>
      </c>
      <c r="B34" s="74" t="s">
        <v>609</v>
      </c>
      <c r="C34" s="85"/>
      <c r="D34" s="85"/>
      <c r="E34" s="94"/>
      <c r="F34" s="94"/>
      <c r="G34" s="94"/>
      <c r="H34" s="94"/>
      <c r="I34" s="94"/>
      <c r="J34" s="94"/>
      <c r="K34" s="76" t="s">
        <v>610</v>
      </c>
      <c r="L34" s="74" t="s">
        <v>611</v>
      </c>
      <c r="M34" s="94"/>
      <c r="N34" s="94"/>
      <c r="O34" s="94"/>
      <c r="P34" s="94"/>
      <c r="Q34" s="94"/>
      <c r="R34" s="94"/>
      <c r="S34" s="87"/>
      <c r="T34" s="84"/>
      <c r="U34" s="94"/>
      <c r="V34" s="100"/>
    </row>
    <row r="35" spans="1:22" s="63" customFormat="1" ht="21" customHeight="1" x14ac:dyDescent="0.15">
      <c r="A35" s="73" t="s">
        <v>612</v>
      </c>
      <c r="B35" s="74" t="s">
        <v>613</v>
      </c>
      <c r="C35" s="85"/>
      <c r="D35" s="85"/>
      <c r="E35" s="94"/>
      <c r="F35" s="94"/>
      <c r="G35" s="94"/>
      <c r="H35" s="94"/>
      <c r="I35" s="94"/>
      <c r="J35" s="94"/>
      <c r="K35" s="87"/>
      <c r="L35" s="84"/>
      <c r="M35" s="94"/>
      <c r="N35" s="94"/>
      <c r="O35" s="94"/>
      <c r="P35" s="94"/>
      <c r="Q35" s="94"/>
      <c r="R35" s="94"/>
      <c r="S35" s="284" t="s">
        <v>614</v>
      </c>
      <c r="T35" s="285"/>
      <c r="U35" s="94"/>
      <c r="V35" s="100"/>
    </row>
    <row r="36" spans="1:22" s="63" customFormat="1" ht="21" customHeight="1" x14ac:dyDescent="0.15">
      <c r="A36" s="73" t="s">
        <v>615</v>
      </c>
      <c r="B36" s="74" t="s">
        <v>616</v>
      </c>
      <c r="C36" s="85"/>
      <c r="D36" s="326" t="s">
        <v>699</v>
      </c>
      <c r="E36" s="327"/>
      <c r="F36" s="327"/>
      <c r="G36" s="327"/>
      <c r="H36" s="328"/>
      <c r="I36" s="94"/>
      <c r="J36" s="94"/>
      <c r="K36" s="284" t="s">
        <v>617</v>
      </c>
      <c r="L36" s="285"/>
      <c r="M36" s="94"/>
      <c r="N36" s="94"/>
      <c r="O36" s="94"/>
      <c r="P36" s="94"/>
      <c r="Q36" s="94"/>
      <c r="R36" s="94"/>
      <c r="S36" s="76" t="s">
        <v>618</v>
      </c>
      <c r="T36" s="74" t="s">
        <v>619</v>
      </c>
      <c r="U36" s="94"/>
      <c r="V36" s="100"/>
    </row>
    <row r="37" spans="1:22" s="63" customFormat="1" ht="21" customHeight="1" x14ac:dyDescent="0.15">
      <c r="A37" s="73" t="s">
        <v>620</v>
      </c>
      <c r="B37" s="74" t="s">
        <v>621</v>
      </c>
      <c r="C37" s="85"/>
      <c r="D37" s="329"/>
      <c r="E37" s="330"/>
      <c r="F37" s="330"/>
      <c r="G37" s="330"/>
      <c r="H37" s="331"/>
      <c r="I37" s="94"/>
      <c r="J37" s="94"/>
      <c r="K37" s="76" t="s">
        <v>622</v>
      </c>
      <c r="L37" s="74" t="s">
        <v>623</v>
      </c>
      <c r="M37" s="94"/>
      <c r="N37" s="94"/>
      <c r="O37" s="94"/>
      <c r="P37" s="94"/>
      <c r="Q37" s="94"/>
      <c r="R37" s="94"/>
      <c r="S37" s="76" t="s">
        <v>624</v>
      </c>
      <c r="T37" s="74" t="s">
        <v>625</v>
      </c>
      <c r="U37" s="94"/>
      <c r="V37" s="100"/>
    </row>
    <row r="38" spans="1:22" s="63" customFormat="1" ht="21" customHeight="1" x14ac:dyDescent="0.15">
      <c r="A38" s="73" t="s">
        <v>626</v>
      </c>
      <c r="B38" s="74" t="s">
        <v>627</v>
      </c>
      <c r="C38" s="85"/>
      <c r="D38" s="333"/>
      <c r="E38" s="332">
        <v>600000</v>
      </c>
      <c r="F38" s="332"/>
      <c r="G38" s="332"/>
      <c r="H38" s="335"/>
      <c r="I38" s="94"/>
      <c r="J38" s="94"/>
      <c r="K38" s="101"/>
      <c r="L38" s="102"/>
      <c r="M38" s="94"/>
      <c r="N38" s="94"/>
      <c r="O38" s="94"/>
      <c r="P38" s="94"/>
      <c r="Q38" s="94"/>
      <c r="R38" s="94"/>
      <c r="S38" s="76" t="s">
        <v>628</v>
      </c>
      <c r="T38" s="74" t="s">
        <v>629</v>
      </c>
      <c r="U38" s="94"/>
      <c r="V38" s="100"/>
    </row>
    <row r="39" spans="1:22" s="63" customFormat="1" ht="21" customHeight="1" x14ac:dyDescent="0.15">
      <c r="A39" s="103" t="s">
        <v>630</v>
      </c>
      <c r="B39" s="104" t="s">
        <v>631</v>
      </c>
      <c r="C39" s="105"/>
      <c r="D39" s="334"/>
      <c r="E39" s="332"/>
      <c r="F39" s="332"/>
      <c r="G39" s="332"/>
      <c r="H39" s="336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76" t="s">
        <v>632</v>
      </c>
      <c r="T39" s="74" t="s">
        <v>633</v>
      </c>
      <c r="U39" s="94"/>
      <c r="V39" s="100"/>
    </row>
    <row r="40" spans="1:22" s="63" customFormat="1" ht="21" customHeight="1" thickBot="1" x14ac:dyDescent="0.2">
      <c r="A40" s="106"/>
      <c r="B40" s="107"/>
      <c r="C40" s="108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10"/>
      <c r="T40" s="107"/>
      <c r="U40" s="109"/>
      <c r="V40" s="111"/>
    </row>
    <row r="41" spans="1:22" s="63" customFormat="1" ht="11.25" customHeight="1" thickBot="1" x14ac:dyDescent="0.2">
      <c r="A41" s="112"/>
      <c r="B41" s="85"/>
      <c r="C41" s="85"/>
      <c r="D41" s="85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2"/>
      <c r="T41" s="85"/>
      <c r="U41" s="113"/>
      <c r="V41" s="113"/>
    </row>
    <row r="42" spans="1:22" s="63" customFormat="1" ht="29.25" customHeight="1" thickBot="1" x14ac:dyDescent="0.2">
      <c r="A42" s="276" t="s">
        <v>634</v>
      </c>
      <c r="B42" s="277"/>
      <c r="C42" s="277"/>
      <c r="D42" s="277"/>
      <c r="E42" s="277"/>
      <c r="F42" s="291" t="s">
        <v>635</v>
      </c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2"/>
    </row>
    <row r="43" spans="1:22" s="63" customFormat="1" ht="21" customHeight="1" x14ac:dyDescent="0.15">
      <c r="A43" s="293" t="s">
        <v>636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4" t="s">
        <v>117</v>
      </c>
      <c r="L43" s="294"/>
      <c r="M43" s="294"/>
      <c r="N43" s="294"/>
      <c r="O43" s="294"/>
      <c r="P43" s="294" t="s">
        <v>120</v>
      </c>
      <c r="Q43" s="294"/>
      <c r="R43" s="294"/>
      <c r="S43" s="294"/>
      <c r="T43" s="275"/>
    </row>
    <row r="44" spans="1:22" s="63" customFormat="1" ht="21" customHeight="1" x14ac:dyDescent="0.15">
      <c r="A44" s="114">
        <v>601001</v>
      </c>
      <c r="B44" s="308" t="s">
        <v>637</v>
      </c>
      <c r="C44" s="309"/>
      <c r="D44" s="309"/>
      <c r="E44" s="310"/>
      <c r="F44" s="297" t="s">
        <v>271</v>
      </c>
      <c r="G44" s="297"/>
      <c r="H44" s="297"/>
      <c r="I44" s="297"/>
      <c r="J44" s="297"/>
      <c r="K44" s="115">
        <v>602001</v>
      </c>
      <c r="L44" s="298" t="s">
        <v>638</v>
      </c>
      <c r="M44" s="299"/>
      <c r="N44" s="299"/>
      <c r="O44" s="300"/>
      <c r="P44" s="297" t="s">
        <v>577</v>
      </c>
      <c r="Q44" s="297"/>
      <c r="R44" s="297"/>
      <c r="S44" s="297"/>
      <c r="T44" s="311"/>
    </row>
    <row r="45" spans="1:22" s="63" customFormat="1" ht="21" customHeight="1" x14ac:dyDescent="0.15">
      <c r="A45" s="116"/>
      <c r="B45" s="302"/>
      <c r="C45" s="303"/>
      <c r="D45" s="303"/>
      <c r="E45" s="304"/>
      <c r="F45" s="297" t="s">
        <v>357</v>
      </c>
      <c r="G45" s="297"/>
      <c r="H45" s="297"/>
      <c r="I45" s="297"/>
      <c r="J45" s="297"/>
      <c r="K45" s="115">
        <v>602002</v>
      </c>
      <c r="L45" s="312" t="s">
        <v>639</v>
      </c>
      <c r="M45" s="313"/>
      <c r="N45" s="313"/>
      <c r="O45" s="314"/>
      <c r="P45" s="297" t="s">
        <v>614</v>
      </c>
      <c r="Q45" s="297"/>
      <c r="R45" s="297"/>
      <c r="S45" s="297"/>
      <c r="T45" s="311"/>
    </row>
    <row r="46" spans="1:22" s="63" customFormat="1" ht="21" customHeight="1" x14ac:dyDescent="0.15">
      <c r="A46" s="295" t="s">
        <v>112</v>
      </c>
      <c r="B46" s="296"/>
      <c r="C46" s="296"/>
      <c r="D46" s="296"/>
      <c r="E46" s="296"/>
      <c r="F46" s="297" t="s">
        <v>474</v>
      </c>
      <c r="G46" s="297"/>
      <c r="H46" s="297"/>
      <c r="I46" s="297"/>
      <c r="J46" s="297"/>
      <c r="K46" s="115">
        <v>602003</v>
      </c>
      <c r="L46" s="298" t="s">
        <v>640</v>
      </c>
      <c r="M46" s="299"/>
      <c r="N46" s="299"/>
      <c r="O46" s="300"/>
      <c r="P46" s="115">
        <v>603001</v>
      </c>
      <c r="Q46" s="298" t="s">
        <v>641</v>
      </c>
      <c r="R46" s="299"/>
      <c r="S46" s="299"/>
      <c r="T46" s="301"/>
    </row>
    <row r="47" spans="1:22" s="63" customFormat="1" ht="21" customHeight="1" x14ac:dyDescent="0.15">
      <c r="A47" s="116"/>
      <c r="B47" s="302"/>
      <c r="C47" s="303"/>
      <c r="D47" s="303"/>
      <c r="E47" s="304"/>
      <c r="F47" s="297" t="s">
        <v>521</v>
      </c>
      <c r="G47" s="297"/>
      <c r="H47" s="297"/>
      <c r="I47" s="297"/>
      <c r="J47" s="297"/>
      <c r="K47" s="117"/>
      <c r="L47" s="305"/>
      <c r="M47" s="306"/>
      <c r="N47" s="306"/>
      <c r="O47" s="307"/>
      <c r="P47" s="115">
        <v>603002</v>
      </c>
      <c r="Q47" s="298" t="s">
        <v>642</v>
      </c>
      <c r="R47" s="299"/>
      <c r="S47" s="299"/>
      <c r="T47" s="301"/>
    </row>
    <row r="48" spans="1:22" s="63" customFormat="1" ht="21" customHeight="1" x14ac:dyDescent="0.15">
      <c r="A48" s="116"/>
      <c r="B48" s="302"/>
      <c r="C48" s="303"/>
      <c r="D48" s="303"/>
      <c r="E48" s="304"/>
      <c r="F48" s="297" t="s">
        <v>576</v>
      </c>
      <c r="G48" s="297"/>
      <c r="H48" s="297"/>
      <c r="I48" s="297"/>
      <c r="J48" s="297"/>
      <c r="K48" s="296" t="s">
        <v>118</v>
      </c>
      <c r="L48" s="296"/>
      <c r="M48" s="296"/>
      <c r="N48" s="296"/>
      <c r="O48" s="296"/>
      <c r="P48" s="115">
        <v>603003</v>
      </c>
      <c r="Q48" s="298" t="s">
        <v>643</v>
      </c>
      <c r="R48" s="299"/>
      <c r="S48" s="299"/>
      <c r="T48" s="301"/>
    </row>
    <row r="49" spans="1:20" s="63" customFormat="1" ht="21" customHeight="1" x14ac:dyDescent="0.15">
      <c r="A49" s="295" t="s">
        <v>113</v>
      </c>
      <c r="B49" s="296"/>
      <c r="C49" s="296"/>
      <c r="D49" s="296"/>
      <c r="E49" s="296"/>
      <c r="F49" s="297" t="s">
        <v>605</v>
      </c>
      <c r="G49" s="297"/>
      <c r="H49" s="297"/>
      <c r="I49" s="297"/>
      <c r="J49" s="297"/>
      <c r="K49" s="297" t="s">
        <v>310</v>
      </c>
      <c r="L49" s="297"/>
      <c r="M49" s="297"/>
      <c r="N49" s="297"/>
      <c r="O49" s="297"/>
      <c r="P49" s="115">
        <v>603004</v>
      </c>
      <c r="Q49" s="298" t="s">
        <v>644</v>
      </c>
      <c r="R49" s="299"/>
      <c r="S49" s="299"/>
      <c r="T49" s="301"/>
    </row>
    <row r="50" spans="1:20" s="63" customFormat="1" ht="21" customHeight="1" x14ac:dyDescent="0.15">
      <c r="A50" s="315" t="s">
        <v>369</v>
      </c>
      <c r="B50" s="297"/>
      <c r="C50" s="297"/>
      <c r="D50" s="297"/>
      <c r="E50" s="297"/>
      <c r="F50" s="297" t="s">
        <v>617</v>
      </c>
      <c r="G50" s="297"/>
      <c r="H50" s="297"/>
      <c r="I50" s="297"/>
      <c r="J50" s="297"/>
      <c r="K50" s="297" t="s">
        <v>450</v>
      </c>
      <c r="L50" s="297"/>
      <c r="M50" s="297"/>
      <c r="N50" s="297"/>
      <c r="O50" s="297"/>
      <c r="P50" s="115">
        <v>634001</v>
      </c>
      <c r="Q50" s="308" t="s">
        <v>645</v>
      </c>
      <c r="R50" s="309"/>
      <c r="S50" s="309"/>
      <c r="T50" s="316"/>
    </row>
    <row r="51" spans="1:20" s="63" customFormat="1" ht="21" customHeight="1" x14ac:dyDescent="0.15">
      <c r="A51" s="315" t="s">
        <v>458</v>
      </c>
      <c r="B51" s="297"/>
      <c r="C51" s="297"/>
      <c r="D51" s="297"/>
      <c r="E51" s="297"/>
      <c r="F51" s="118">
        <v>621001</v>
      </c>
      <c r="G51" s="298" t="s">
        <v>646</v>
      </c>
      <c r="H51" s="299"/>
      <c r="I51" s="299"/>
      <c r="J51" s="300"/>
      <c r="K51" s="115">
        <v>613001</v>
      </c>
      <c r="L51" s="298" t="s">
        <v>647</v>
      </c>
      <c r="M51" s="299"/>
      <c r="N51" s="299"/>
      <c r="O51" s="300"/>
      <c r="P51" s="115">
        <v>634002</v>
      </c>
      <c r="Q51" s="308" t="s">
        <v>648</v>
      </c>
      <c r="R51" s="309"/>
      <c r="S51" s="309"/>
      <c r="T51" s="316"/>
    </row>
    <row r="52" spans="1:20" s="63" customFormat="1" ht="21" customHeight="1" x14ac:dyDescent="0.15">
      <c r="A52" s="114">
        <v>610001</v>
      </c>
      <c r="B52" s="298" t="s">
        <v>649</v>
      </c>
      <c r="C52" s="299"/>
      <c r="D52" s="299"/>
      <c r="E52" s="300"/>
      <c r="F52" s="118">
        <v>621002</v>
      </c>
      <c r="G52" s="308" t="s">
        <v>650</v>
      </c>
      <c r="H52" s="309"/>
      <c r="I52" s="309"/>
      <c r="J52" s="310"/>
      <c r="K52" s="115">
        <v>613002</v>
      </c>
      <c r="L52" s="298" t="s">
        <v>651</v>
      </c>
      <c r="M52" s="299"/>
      <c r="N52" s="299"/>
      <c r="O52" s="300"/>
      <c r="P52" s="119"/>
      <c r="Q52" s="302"/>
      <c r="R52" s="303"/>
      <c r="S52" s="303"/>
      <c r="T52" s="317"/>
    </row>
    <row r="53" spans="1:20" s="63" customFormat="1" ht="21" customHeight="1" x14ac:dyDescent="0.15">
      <c r="A53" s="116"/>
      <c r="B53" s="302"/>
      <c r="C53" s="303"/>
      <c r="D53" s="303"/>
      <c r="E53" s="304"/>
      <c r="F53" s="118">
        <v>621003</v>
      </c>
      <c r="G53" s="308" t="s">
        <v>652</v>
      </c>
      <c r="H53" s="309"/>
      <c r="I53" s="309"/>
      <c r="J53" s="310"/>
      <c r="K53" s="115">
        <v>628001</v>
      </c>
      <c r="L53" s="298" t="s">
        <v>653</v>
      </c>
      <c r="M53" s="299"/>
      <c r="N53" s="299"/>
      <c r="O53" s="300"/>
      <c r="P53" s="296" t="s">
        <v>121</v>
      </c>
      <c r="Q53" s="296"/>
      <c r="R53" s="296"/>
      <c r="S53" s="296"/>
      <c r="T53" s="318"/>
    </row>
    <row r="54" spans="1:20" s="63" customFormat="1" ht="21" customHeight="1" x14ac:dyDescent="0.15">
      <c r="A54" s="295" t="s">
        <v>114</v>
      </c>
      <c r="B54" s="296"/>
      <c r="C54" s="296"/>
      <c r="D54" s="296"/>
      <c r="E54" s="296"/>
      <c r="F54" s="118">
        <v>621004</v>
      </c>
      <c r="G54" s="308" t="s">
        <v>654</v>
      </c>
      <c r="H54" s="309"/>
      <c r="I54" s="309"/>
      <c r="J54" s="310"/>
      <c r="K54" s="115">
        <v>628002</v>
      </c>
      <c r="L54" s="308" t="s">
        <v>655</v>
      </c>
      <c r="M54" s="309"/>
      <c r="N54" s="309"/>
      <c r="O54" s="310"/>
      <c r="P54" s="297" t="s">
        <v>555</v>
      </c>
      <c r="Q54" s="297"/>
      <c r="R54" s="297"/>
      <c r="S54" s="297"/>
      <c r="T54" s="311"/>
    </row>
    <row r="55" spans="1:20" s="63" customFormat="1" ht="21" customHeight="1" x14ac:dyDescent="0.15">
      <c r="A55" s="315" t="s">
        <v>338</v>
      </c>
      <c r="B55" s="297"/>
      <c r="C55" s="297"/>
      <c r="D55" s="297"/>
      <c r="E55" s="297"/>
      <c r="F55" s="118">
        <v>622001</v>
      </c>
      <c r="G55" s="308" t="s">
        <v>656</v>
      </c>
      <c r="H55" s="309"/>
      <c r="I55" s="309"/>
      <c r="J55" s="310"/>
      <c r="K55" s="115">
        <v>628001</v>
      </c>
      <c r="L55" s="298" t="s">
        <v>657</v>
      </c>
      <c r="M55" s="299"/>
      <c r="N55" s="299"/>
      <c r="O55" s="300"/>
      <c r="P55" s="115">
        <v>604001</v>
      </c>
      <c r="Q55" s="308" t="s">
        <v>658</v>
      </c>
      <c r="R55" s="309"/>
      <c r="S55" s="309"/>
      <c r="T55" s="316"/>
    </row>
    <row r="56" spans="1:20" s="62" customFormat="1" ht="21" customHeight="1" x14ac:dyDescent="0.15">
      <c r="A56" s="315" t="s">
        <v>472</v>
      </c>
      <c r="B56" s="297"/>
      <c r="C56" s="297"/>
      <c r="D56" s="297"/>
      <c r="E56" s="297"/>
      <c r="F56" s="118">
        <v>622002</v>
      </c>
      <c r="G56" s="308" t="s">
        <v>659</v>
      </c>
      <c r="H56" s="309"/>
      <c r="I56" s="309"/>
      <c r="J56" s="310"/>
      <c r="K56" s="119"/>
      <c r="L56" s="302"/>
      <c r="M56" s="303"/>
      <c r="N56" s="303"/>
      <c r="O56" s="304"/>
      <c r="P56" s="115">
        <v>604002</v>
      </c>
      <c r="Q56" s="308" t="s">
        <v>660</v>
      </c>
      <c r="R56" s="309"/>
      <c r="S56" s="309"/>
      <c r="T56" s="316"/>
    </row>
    <row r="57" spans="1:20" s="62" customFormat="1" ht="21" customHeight="1" x14ac:dyDescent="0.15">
      <c r="A57" s="315" t="s">
        <v>518</v>
      </c>
      <c r="B57" s="297"/>
      <c r="C57" s="297"/>
      <c r="D57" s="297"/>
      <c r="E57" s="297"/>
      <c r="F57" s="118">
        <v>622003</v>
      </c>
      <c r="G57" s="308" t="s">
        <v>661</v>
      </c>
      <c r="H57" s="309"/>
      <c r="I57" s="309"/>
      <c r="J57" s="310"/>
      <c r="K57" s="296" t="s">
        <v>119</v>
      </c>
      <c r="L57" s="296"/>
      <c r="M57" s="296"/>
      <c r="N57" s="296"/>
      <c r="O57" s="296"/>
      <c r="P57" s="115">
        <v>604003</v>
      </c>
      <c r="Q57" s="298" t="s">
        <v>662</v>
      </c>
      <c r="R57" s="299"/>
      <c r="S57" s="299"/>
      <c r="T57" s="301"/>
    </row>
    <row r="58" spans="1:20" s="62" customFormat="1" ht="21" customHeight="1" x14ac:dyDescent="0.15">
      <c r="A58" s="315" t="s">
        <v>574</v>
      </c>
      <c r="B58" s="297"/>
      <c r="C58" s="297"/>
      <c r="D58" s="297"/>
      <c r="E58" s="297"/>
      <c r="F58" s="118">
        <v>622004</v>
      </c>
      <c r="G58" s="308" t="s">
        <v>663</v>
      </c>
      <c r="H58" s="309"/>
      <c r="I58" s="309"/>
      <c r="J58" s="310"/>
      <c r="K58" s="297" t="s">
        <v>276</v>
      </c>
      <c r="L58" s="297"/>
      <c r="M58" s="297"/>
      <c r="N58" s="297"/>
      <c r="O58" s="297"/>
      <c r="P58" s="115">
        <v>635001</v>
      </c>
      <c r="Q58" s="298" t="s">
        <v>664</v>
      </c>
      <c r="R58" s="299"/>
      <c r="S58" s="299"/>
      <c r="T58" s="301"/>
    </row>
    <row r="59" spans="1:20" s="62" customFormat="1" ht="21" customHeight="1" x14ac:dyDescent="0.15">
      <c r="A59" s="114">
        <v>606001</v>
      </c>
      <c r="B59" s="308" t="s">
        <v>665</v>
      </c>
      <c r="C59" s="309"/>
      <c r="D59" s="309"/>
      <c r="E59" s="310"/>
      <c r="F59" s="118">
        <v>622005</v>
      </c>
      <c r="G59" s="308" t="s">
        <v>666</v>
      </c>
      <c r="H59" s="309"/>
      <c r="I59" s="309"/>
      <c r="J59" s="310"/>
      <c r="K59" s="297" t="s">
        <v>329</v>
      </c>
      <c r="L59" s="297"/>
      <c r="M59" s="297"/>
      <c r="N59" s="297"/>
      <c r="O59" s="297"/>
      <c r="P59" s="119"/>
      <c r="Q59" s="302"/>
      <c r="R59" s="303"/>
      <c r="S59" s="303"/>
      <c r="T59" s="317"/>
    </row>
    <row r="60" spans="1:20" s="62" customFormat="1" ht="21" customHeight="1" x14ac:dyDescent="0.15">
      <c r="A60" s="114">
        <v>606002</v>
      </c>
      <c r="B60" s="308" t="s">
        <v>667</v>
      </c>
      <c r="C60" s="309"/>
      <c r="D60" s="309"/>
      <c r="E60" s="310"/>
      <c r="F60" s="118">
        <v>622006</v>
      </c>
      <c r="G60" s="308" t="s">
        <v>668</v>
      </c>
      <c r="H60" s="309"/>
      <c r="I60" s="309"/>
      <c r="J60" s="310"/>
      <c r="K60" s="297" t="s">
        <v>435</v>
      </c>
      <c r="L60" s="297"/>
      <c r="M60" s="297"/>
      <c r="N60" s="297"/>
      <c r="O60" s="319"/>
      <c r="P60" s="120"/>
      <c r="Q60" s="120"/>
      <c r="R60" s="120"/>
      <c r="S60" s="120"/>
      <c r="T60" s="121"/>
    </row>
    <row r="61" spans="1:20" s="62" customFormat="1" ht="21" customHeight="1" x14ac:dyDescent="0.15">
      <c r="A61" s="122" t="s">
        <v>669</v>
      </c>
      <c r="B61" s="320" t="s">
        <v>670</v>
      </c>
      <c r="C61" s="321"/>
      <c r="D61" s="321"/>
      <c r="E61" s="322"/>
      <c r="F61" s="118">
        <v>622007</v>
      </c>
      <c r="G61" s="308" t="s">
        <v>671</v>
      </c>
      <c r="H61" s="309"/>
      <c r="I61" s="309"/>
      <c r="J61" s="310"/>
      <c r="K61" s="115">
        <v>609001</v>
      </c>
      <c r="L61" s="298" t="s">
        <v>672</v>
      </c>
      <c r="M61" s="299"/>
      <c r="N61" s="299"/>
      <c r="O61" s="300"/>
      <c r="P61" s="120"/>
      <c r="Q61" s="120"/>
      <c r="R61" s="120"/>
      <c r="S61" s="120"/>
      <c r="T61" s="121"/>
    </row>
    <row r="62" spans="1:20" s="62" customFormat="1" ht="21" customHeight="1" x14ac:dyDescent="0.15">
      <c r="A62" s="116"/>
      <c r="B62" s="343"/>
      <c r="C62" s="344"/>
      <c r="D62" s="344"/>
      <c r="E62" s="345"/>
      <c r="F62" s="118">
        <v>622008</v>
      </c>
      <c r="G62" s="308" t="s">
        <v>673</v>
      </c>
      <c r="H62" s="309"/>
      <c r="I62" s="309"/>
      <c r="J62" s="310"/>
      <c r="K62" s="115">
        <v>630001</v>
      </c>
      <c r="L62" s="298" t="s">
        <v>674</v>
      </c>
      <c r="M62" s="299"/>
      <c r="N62" s="299"/>
      <c r="O62" s="300"/>
      <c r="P62" s="120"/>
      <c r="Q62" s="120"/>
      <c r="R62" s="120"/>
      <c r="S62" s="120"/>
      <c r="T62" s="121"/>
    </row>
    <row r="63" spans="1:20" s="62" customFormat="1" ht="21" customHeight="1" x14ac:dyDescent="0.15">
      <c r="A63" s="295" t="s">
        <v>115</v>
      </c>
      <c r="B63" s="296"/>
      <c r="C63" s="296"/>
      <c r="D63" s="296"/>
      <c r="E63" s="296"/>
      <c r="F63" s="118">
        <v>622009</v>
      </c>
      <c r="G63" s="308" t="s">
        <v>675</v>
      </c>
      <c r="H63" s="309"/>
      <c r="I63" s="309"/>
      <c r="J63" s="310"/>
      <c r="K63" s="115">
        <v>630002</v>
      </c>
      <c r="L63" s="298" t="s">
        <v>676</v>
      </c>
      <c r="M63" s="299"/>
      <c r="N63" s="299"/>
      <c r="O63" s="300"/>
      <c r="P63" s="120"/>
      <c r="Q63" s="120"/>
      <c r="R63" s="120"/>
      <c r="S63" s="120"/>
      <c r="T63" s="121"/>
    </row>
    <row r="64" spans="1:20" s="62" customFormat="1" ht="21" customHeight="1" x14ac:dyDescent="0.15">
      <c r="A64" s="315" t="s">
        <v>287</v>
      </c>
      <c r="B64" s="297"/>
      <c r="C64" s="297"/>
      <c r="D64" s="297"/>
      <c r="E64" s="297"/>
      <c r="F64" s="118">
        <v>622010</v>
      </c>
      <c r="G64" s="308" t="s">
        <v>677</v>
      </c>
      <c r="H64" s="309"/>
      <c r="I64" s="309"/>
      <c r="J64" s="310"/>
      <c r="K64" s="115">
        <v>630003</v>
      </c>
      <c r="L64" s="298" t="s">
        <v>678</v>
      </c>
      <c r="M64" s="299"/>
      <c r="N64" s="299"/>
      <c r="O64" s="300"/>
      <c r="P64" s="123"/>
      <c r="Q64" s="123"/>
      <c r="R64" s="123"/>
      <c r="S64" s="123"/>
      <c r="T64" s="124"/>
    </row>
    <row r="65" spans="1:22" s="62" customFormat="1" ht="21" customHeight="1" x14ac:dyDescent="0.15">
      <c r="A65" s="315" t="s">
        <v>473</v>
      </c>
      <c r="B65" s="297"/>
      <c r="C65" s="297"/>
      <c r="D65" s="297"/>
      <c r="E65" s="297"/>
      <c r="F65" s="118">
        <v>624001</v>
      </c>
      <c r="G65" s="308" t="s">
        <v>679</v>
      </c>
      <c r="H65" s="309"/>
      <c r="I65" s="309"/>
      <c r="J65" s="310"/>
      <c r="K65" s="115">
        <v>630004</v>
      </c>
      <c r="L65" s="298" t="s">
        <v>680</v>
      </c>
      <c r="M65" s="299"/>
      <c r="N65" s="299"/>
      <c r="O65" s="300"/>
      <c r="P65" s="123"/>
      <c r="Q65" s="123"/>
      <c r="R65" s="123"/>
      <c r="S65" s="123"/>
      <c r="T65" s="124"/>
    </row>
    <row r="66" spans="1:22" s="62" customFormat="1" ht="21" customHeight="1" x14ac:dyDescent="0.15">
      <c r="A66" s="315" t="s">
        <v>575</v>
      </c>
      <c r="B66" s="297"/>
      <c r="C66" s="297"/>
      <c r="D66" s="297"/>
      <c r="E66" s="297"/>
      <c r="F66" s="115">
        <v>624002</v>
      </c>
      <c r="G66" s="308" t="s">
        <v>681</v>
      </c>
      <c r="H66" s="309"/>
      <c r="I66" s="309"/>
      <c r="J66" s="310"/>
      <c r="K66" s="115">
        <v>631001</v>
      </c>
      <c r="L66" s="308" t="s">
        <v>682</v>
      </c>
      <c r="M66" s="309"/>
      <c r="N66" s="309"/>
      <c r="O66" s="310"/>
      <c r="P66" s="123"/>
      <c r="Q66" s="123"/>
      <c r="R66" s="123"/>
      <c r="S66" s="123"/>
      <c r="T66" s="124"/>
    </row>
    <row r="67" spans="1:22" s="62" customFormat="1" ht="21" customHeight="1" x14ac:dyDescent="0.15">
      <c r="A67" s="114">
        <v>608001</v>
      </c>
      <c r="B67" s="298" t="s">
        <v>683</v>
      </c>
      <c r="C67" s="299"/>
      <c r="D67" s="299"/>
      <c r="E67" s="300"/>
      <c r="F67" s="115">
        <v>624003</v>
      </c>
      <c r="G67" s="308" t="s">
        <v>684</v>
      </c>
      <c r="H67" s="309"/>
      <c r="I67" s="309"/>
      <c r="J67" s="310"/>
      <c r="K67" s="115">
        <v>632001</v>
      </c>
      <c r="L67" s="308" t="s">
        <v>685</v>
      </c>
      <c r="M67" s="309"/>
      <c r="N67" s="309"/>
      <c r="O67" s="310"/>
      <c r="P67" s="123"/>
      <c r="Q67" s="123"/>
      <c r="R67" s="123"/>
      <c r="S67" s="123"/>
      <c r="T67" s="124"/>
    </row>
    <row r="68" spans="1:22" s="62" customFormat="1" ht="21" customHeight="1" x14ac:dyDescent="0.15">
      <c r="A68" s="114">
        <v>611001</v>
      </c>
      <c r="B68" s="298" t="s">
        <v>686</v>
      </c>
      <c r="C68" s="299"/>
      <c r="D68" s="299"/>
      <c r="E68" s="300"/>
      <c r="F68" s="115">
        <v>625001</v>
      </c>
      <c r="G68" s="308" t="s">
        <v>687</v>
      </c>
      <c r="H68" s="309"/>
      <c r="I68" s="309"/>
      <c r="J68" s="310"/>
      <c r="K68" s="125"/>
      <c r="L68" s="340"/>
      <c r="M68" s="341"/>
      <c r="N68" s="341"/>
      <c r="O68" s="342"/>
      <c r="P68" s="123"/>
      <c r="Q68" s="123"/>
      <c r="R68" s="123"/>
      <c r="S68" s="123"/>
      <c r="T68" s="124"/>
    </row>
    <row r="69" spans="1:22" s="62" customFormat="1" ht="21" customHeight="1" x14ac:dyDescent="0.15">
      <c r="A69" s="114">
        <v>612001</v>
      </c>
      <c r="B69" s="298" t="s">
        <v>688</v>
      </c>
      <c r="C69" s="299"/>
      <c r="D69" s="299"/>
      <c r="E69" s="300"/>
      <c r="F69" s="115">
        <v>626001</v>
      </c>
      <c r="G69" s="308" t="s">
        <v>689</v>
      </c>
      <c r="H69" s="309"/>
      <c r="I69" s="309"/>
      <c r="J69" s="310"/>
      <c r="K69" s="123"/>
      <c r="L69" s="123"/>
      <c r="M69" s="123"/>
      <c r="N69" s="123"/>
      <c r="O69" s="126"/>
      <c r="P69" s="123"/>
      <c r="Q69" s="123"/>
      <c r="R69" s="123"/>
      <c r="S69" s="123"/>
      <c r="T69" s="124"/>
    </row>
    <row r="70" spans="1:22" s="62" customFormat="1" ht="21" customHeight="1" x14ac:dyDescent="0.15">
      <c r="A70" s="114">
        <v>612002</v>
      </c>
      <c r="B70" s="308" t="s">
        <v>690</v>
      </c>
      <c r="C70" s="309"/>
      <c r="D70" s="309"/>
      <c r="E70" s="310"/>
      <c r="F70" s="115">
        <v>626002</v>
      </c>
      <c r="G70" s="308" t="s">
        <v>691</v>
      </c>
      <c r="H70" s="309"/>
      <c r="I70" s="309"/>
      <c r="J70" s="310"/>
      <c r="K70" s="123"/>
      <c r="L70" s="123"/>
      <c r="M70" s="123"/>
      <c r="N70" s="123"/>
      <c r="O70" s="126"/>
      <c r="P70" s="326" t="s">
        <v>699</v>
      </c>
      <c r="Q70" s="327"/>
      <c r="R70" s="327"/>
      <c r="S70" s="327"/>
      <c r="T70" s="328"/>
    </row>
    <row r="71" spans="1:22" s="62" customFormat="1" ht="21" customHeight="1" x14ac:dyDescent="0.15">
      <c r="A71" s="114">
        <v>612003</v>
      </c>
      <c r="B71" s="308" t="s">
        <v>692</v>
      </c>
      <c r="C71" s="309"/>
      <c r="D71" s="309"/>
      <c r="E71" s="310"/>
      <c r="F71" s="115">
        <v>626003</v>
      </c>
      <c r="G71" s="308" t="s">
        <v>693</v>
      </c>
      <c r="H71" s="309"/>
      <c r="I71" s="309"/>
      <c r="J71" s="310"/>
      <c r="K71" s="123"/>
      <c r="L71" s="123"/>
      <c r="M71" s="123"/>
      <c r="N71" s="123"/>
      <c r="O71" s="126"/>
      <c r="P71" s="329"/>
      <c r="Q71" s="330"/>
      <c r="R71" s="330"/>
      <c r="S71" s="330"/>
      <c r="T71" s="331"/>
    </row>
    <row r="72" spans="1:22" s="62" customFormat="1" ht="21" customHeight="1" x14ac:dyDescent="0.15">
      <c r="A72" s="114">
        <v>612004</v>
      </c>
      <c r="B72" s="308" t="s">
        <v>694</v>
      </c>
      <c r="C72" s="309"/>
      <c r="D72" s="309"/>
      <c r="E72" s="310"/>
      <c r="F72" s="115">
        <v>626004</v>
      </c>
      <c r="G72" s="308" t="s">
        <v>695</v>
      </c>
      <c r="H72" s="309"/>
      <c r="I72" s="309"/>
      <c r="J72" s="310"/>
      <c r="K72" s="123"/>
      <c r="L72" s="123"/>
      <c r="M72" s="123"/>
      <c r="N72" s="123"/>
      <c r="O72" s="126"/>
      <c r="P72" s="333"/>
      <c r="Q72" s="332">
        <v>600000</v>
      </c>
      <c r="R72" s="332"/>
      <c r="S72" s="332"/>
      <c r="T72" s="335"/>
    </row>
    <row r="73" spans="1:22" s="62" customFormat="1" ht="21" customHeight="1" x14ac:dyDescent="0.15">
      <c r="A73" s="127">
        <v>620001</v>
      </c>
      <c r="B73" s="308" t="s">
        <v>696</v>
      </c>
      <c r="C73" s="309"/>
      <c r="D73" s="309"/>
      <c r="E73" s="310"/>
      <c r="F73" s="115">
        <v>627001</v>
      </c>
      <c r="G73" s="308" t="s">
        <v>697</v>
      </c>
      <c r="H73" s="309"/>
      <c r="I73" s="309"/>
      <c r="J73" s="310"/>
      <c r="K73" s="123"/>
      <c r="L73" s="123"/>
      <c r="M73" s="123"/>
      <c r="N73" s="123"/>
      <c r="O73" s="126"/>
      <c r="P73" s="334"/>
      <c r="Q73" s="332"/>
      <c r="R73" s="332"/>
      <c r="S73" s="332"/>
      <c r="T73" s="336"/>
    </row>
    <row r="74" spans="1:22" s="62" customFormat="1" ht="21" customHeight="1" x14ac:dyDescent="0.15">
      <c r="A74" s="128"/>
      <c r="B74" s="337"/>
      <c r="C74" s="338"/>
      <c r="D74" s="338"/>
      <c r="E74" s="339"/>
      <c r="F74" s="115">
        <v>627002</v>
      </c>
      <c r="G74" s="308" t="s">
        <v>698</v>
      </c>
      <c r="H74" s="309"/>
      <c r="I74" s="309"/>
      <c r="J74" s="310"/>
      <c r="K74" s="123"/>
      <c r="L74" s="123"/>
      <c r="M74" s="123"/>
      <c r="N74" s="123"/>
      <c r="O74" s="126"/>
      <c r="P74" s="123"/>
      <c r="Q74" s="123"/>
      <c r="R74" s="123"/>
      <c r="S74" s="123"/>
      <c r="T74" s="124"/>
      <c r="U74" s="129"/>
      <c r="V74" s="129"/>
    </row>
    <row r="75" spans="1:22" s="62" customFormat="1" ht="21" customHeight="1" thickBot="1" x14ac:dyDescent="0.2">
      <c r="A75" s="130"/>
      <c r="B75" s="131"/>
      <c r="C75" s="131"/>
      <c r="D75" s="131"/>
      <c r="E75" s="132"/>
      <c r="F75" s="133"/>
      <c r="G75" s="323"/>
      <c r="H75" s="324"/>
      <c r="I75" s="324"/>
      <c r="J75" s="325"/>
      <c r="K75" s="131"/>
      <c r="L75" s="131"/>
      <c r="M75" s="131"/>
      <c r="N75" s="131"/>
      <c r="O75" s="132"/>
      <c r="P75" s="131"/>
      <c r="Q75" s="131"/>
      <c r="R75" s="131"/>
      <c r="S75" s="131"/>
      <c r="T75" s="134"/>
    </row>
  </sheetData>
  <mergeCells count="154">
    <mergeCell ref="P70:T71"/>
    <mergeCell ref="Q72:S73"/>
    <mergeCell ref="P72:P73"/>
    <mergeCell ref="T72:T73"/>
    <mergeCell ref="D36:H37"/>
    <mergeCell ref="D38:D39"/>
    <mergeCell ref="E38:G39"/>
    <mergeCell ref="H38:H39"/>
    <mergeCell ref="B74:E74"/>
    <mergeCell ref="G74:J74"/>
    <mergeCell ref="L68:O68"/>
    <mergeCell ref="A66:E66"/>
    <mergeCell ref="G66:J66"/>
    <mergeCell ref="L66:O66"/>
    <mergeCell ref="B67:E67"/>
    <mergeCell ref="G67:J67"/>
    <mergeCell ref="L67:O67"/>
    <mergeCell ref="A64:E64"/>
    <mergeCell ref="G64:J64"/>
    <mergeCell ref="L64:O64"/>
    <mergeCell ref="A65:E65"/>
    <mergeCell ref="G65:J65"/>
    <mergeCell ref="L65:O65"/>
    <mergeCell ref="B62:E62"/>
    <mergeCell ref="G75:J75"/>
    <mergeCell ref="B71:E71"/>
    <mergeCell ref="G71:J71"/>
    <mergeCell ref="B72:E72"/>
    <mergeCell ref="G72:J72"/>
    <mergeCell ref="B73:E73"/>
    <mergeCell ref="G73:J73"/>
    <mergeCell ref="B68:E68"/>
    <mergeCell ref="G68:J68"/>
    <mergeCell ref="B69:E69"/>
    <mergeCell ref="G69:J69"/>
    <mergeCell ref="B70:E70"/>
    <mergeCell ref="G70:J70"/>
    <mergeCell ref="G62:J62"/>
    <mergeCell ref="L62:O62"/>
    <mergeCell ref="A63:E63"/>
    <mergeCell ref="G63:J63"/>
    <mergeCell ref="L63:O63"/>
    <mergeCell ref="B60:E60"/>
    <mergeCell ref="G60:J60"/>
    <mergeCell ref="K60:O60"/>
    <mergeCell ref="B61:E61"/>
    <mergeCell ref="G61:J61"/>
    <mergeCell ref="L61:O61"/>
    <mergeCell ref="A58:E58"/>
    <mergeCell ref="G58:J58"/>
    <mergeCell ref="K58:O58"/>
    <mergeCell ref="Q58:T58"/>
    <mergeCell ref="B59:E59"/>
    <mergeCell ref="G59:J59"/>
    <mergeCell ref="K59:O59"/>
    <mergeCell ref="Q59:T59"/>
    <mergeCell ref="A56:E56"/>
    <mergeCell ref="G56:J56"/>
    <mergeCell ref="L56:O56"/>
    <mergeCell ref="Q56:T56"/>
    <mergeCell ref="A57:E57"/>
    <mergeCell ref="G57:J57"/>
    <mergeCell ref="K57:O57"/>
    <mergeCell ref="Q57:T57"/>
    <mergeCell ref="A54:E54"/>
    <mergeCell ref="G54:J54"/>
    <mergeCell ref="L54:O54"/>
    <mergeCell ref="P54:T54"/>
    <mergeCell ref="A55:E55"/>
    <mergeCell ref="G55:J55"/>
    <mergeCell ref="L55:O55"/>
    <mergeCell ref="Q55:T55"/>
    <mergeCell ref="B52:E52"/>
    <mergeCell ref="G52:J52"/>
    <mergeCell ref="L52:O52"/>
    <mergeCell ref="Q52:T52"/>
    <mergeCell ref="B53:E53"/>
    <mergeCell ref="G53:J53"/>
    <mergeCell ref="L53:O53"/>
    <mergeCell ref="P53:T53"/>
    <mergeCell ref="A50:E50"/>
    <mergeCell ref="F50:J50"/>
    <mergeCell ref="K50:O50"/>
    <mergeCell ref="Q50:T50"/>
    <mergeCell ref="A51:E51"/>
    <mergeCell ref="G51:J51"/>
    <mergeCell ref="L51:O51"/>
    <mergeCell ref="Q51:T51"/>
    <mergeCell ref="B48:E48"/>
    <mergeCell ref="F48:J48"/>
    <mergeCell ref="K48:O48"/>
    <mergeCell ref="Q48:T48"/>
    <mergeCell ref="A49:E49"/>
    <mergeCell ref="F49:J49"/>
    <mergeCell ref="K49:O49"/>
    <mergeCell ref="Q49:T49"/>
    <mergeCell ref="A46:E46"/>
    <mergeCell ref="F46:J46"/>
    <mergeCell ref="L46:O46"/>
    <mergeCell ref="Q46:T46"/>
    <mergeCell ref="B47:E47"/>
    <mergeCell ref="F47:J47"/>
    <mergeCell ref="L47:O47"/>
    <mergeCell ref="Q47:T47"/>
    <mergeCell ref="B44:E44"/>
    <mergeCell ref="F44:J44"/>
    <mergeCell ref="L44:O44"/>
    <mergeCell ref="P44:T44"/>
    <mergeCell ref="B45:E45"/>
    <mergeCell ref="F45:J45"/>
    <mergeCell ref="L45:O45"/>
    <mergeCell ref="P45:T45"/>
    <mergeCell ref="K33:L33"/>
    <mergeCell ref="S35:T35"/>
    <mergeCell ref="K36:L36"/>
    <mergeCell ref="A42:E42"/>
    <mergeCell ref="F42:T42"/>
    <mergeCell ref="A43:E43"/>
    <mergeCell ref="F43:J43"/>
    <mergeCell ref="K43:O43"/>
    <mergeCell ref="P43:T43"/>
    <mergeCell ref="U27:V27"/>
    <mergeCell ref="G30:H30"/>
    <mergeCell ref="I30:J30"/>
    <mergeCell ref="K30:L30"/>
    <mergeCell ref="S30:T30"/>
    <mergeCell ref="K15:L15"/>
    <mergeCell ref="E16:F16"/>
    <mergeCell ref="Q19:R19"/>
    <mergeCell ref="O20:P20"/>
    <mergeCell ref="E21:F21"/>
    <mergeCell ref="G22:H22"/>
    <mergeCell ref="I22:J22"/>
    <mergeCell ref="K22:L22"/>
    <mergeCell ref="I11:J11"/>
    <mergeCell ref="O12:P12"/>
    <mergeCell ref="Q13:R13"/>
    <mergeCell ref="G14:H14"/>
    <mergeCell ref="K2:L2"/>
    <mergeCell ref="M2:N2"/>
    <mergeCell ref="O2:P2"/>
    <mergeCell ref="Q2:R2"/>
    <mergeCell ref="G25:H25"/>
    <mergeCell ref="K25:L25"/>
    <mergeCell ref="S2:T2"/>
    <mergeCell ref="U2:V2"/>
    <mergeCell ref="A1:F1"/>
    <mergeCell ref="A2:B2"/>
    <mergeCell ref="C2:D2"/>
    <mergeCell ref="E2:F2"/>
    <mergeCell ref="G2:H2"/>
    <mergeCell ref="I2:J2"/>
    <mergeCell ref="K10:L10"/>
    <mergeCell ref="Q10:R10"/>
  </mergeCells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8"/>
  <sheetViews>
    <sheetView view="pageBreakPreview" zoomScaleNormal="100" zoomScaleSheetLayoutView="100" workbookViewId="0">
      <selection activeCell="E5" sqref="E5"/>
    </sheetView>
  </sheetViews>
  <sheetFormatPr defaultRowHeight="13.5" x14ac:dyDescent="0.15"/>
  <cols>
    <col min="1" max="1" width="8.125" customWidth="1"/>
    <col min="2" max="2" width="17.75" customWidth="1"/>
    <col min="3" max="3" width="17.875" customWidth="1"/>
    <col min="4" max="4" width="4.625" customWidth="1"/>
    <col min="5" max="5" width="6.25" customWidth="1"/>
    <col min="6" max="6" width="15.875" customWidth="1"/>
    <col min="7" max="7" width="4.25" style="21" customWidth="1"/>
    <col min="8" max="8" width="8" style="18" customWidth="1"/>
    <col min="9" max="9" width="13.875" style="18" customWidth="1"/>
    <col min="10" max="10" width="3.5" customWidth="1"/>
    <col min="12" max="12" width="7.375" customWidth="1"/>
    <col min="13" max="13" width="4.375" customWidth="1"/>
    <col min="14" max="14" width="12.875" customWidth="1"/>
    <col min="15" max="15" width="12.75" customWidth="1"/>
  </cols>
  <sheetData>
    <row r="1" spans="1:15" x14ac:dyDescent="0.15">
      <c r="A1" s="43" t="s">
        <v>0</v>
      </c>
      <c r="B1" s="15" t="s">
        <v>1</v>
      </c>
      <c r="C1" s="19" t="s">
        <v>2</v>
      </c>
      <c r="D1" s="19" t="s">
        <v>75</v>
      </c>
      <c r="E1" s="19" t="s">
        <v>56</v>
      </c>
      <c r="F1" s="19" t="s">
        <v>31</v>
      </c>
      <c r="G1" s="29" t="s">
        <v>32</v>
      </c>
      <c r="H1" s="31" t="s">
        <v>48</v>
      </c>
      <c r="I1" s="44" t="s">
        <v>55</v>
      </c>
      <c r="K1" s="173" t="s">
        <v>4</v>
      </c>
      <c r="L1" s="174"/>
      <c r="M1" s="174"/>
      <c r="N1" s="174"/>
      <c r="O1" s="175"/>
    </row>
    <row r="2" spans="1:15" x14ac:dyDescent="0.15">
      <c r="A2" s="42">
        <f>D2*10000000+E2</f>
        <v>0</v>
      </c>
      <c r="B2" s="32">
        <f>種目シート!F13</f>
        <v>0</v>
      </c>
      <c r="C2" s="33">
        <f>種目シート!M13</f>
        <v>0</v>
      </c>
      <c r="D2" s="33">
        <f>種目シート!S13</f>
        <v>0</v>
      </c>
      <c r="E2" s="33">
        <f>種目シート!C13</f>
        <v>0</v>
      </c>
      <c r="F2" s="33">
        <f>種目シート!U13</f>
        <v>0</v>
      </c>
      <c r="G2" s="34" t="s">
        <v>715</v>
      </c>
      <c r="H2" s="35">
        <f>所属シート!$D$5</f>
        <v>610064</v>
      </c>
      <c r="I2" s="45" t="str">
        <f>"601"&amp;" "&amp;G2</f>
        <v>601 0</v>
      </c>
      <c r="J2" s="17"/>
      <c r="K2" s="176" t="s">
        <v>37</v>
      </c>
      <c r="L2" s="177"/>
      <c r="M2" s="178" t="s">
        <v>13</v>
      </c>
      <c r="N2" s="179"/>
      <c r="O2" s="180"/>
    </row>
    <row r="3" spans="1:15" x14ac:dyDescent="0.15">
      <c r="A3" s="42">
        <f t="shared" ref="A3:A7" si="0">D3*10000000+E3</f>
        <v>0</v>
      </c>
      <c r="B3" s="32">
        <f>種目シート!F14</f>
        <v>0</v>
      </c>
      <c r="C3" s="33">
        <f>種目シート!M14</f>
        <v>0</v>
      </c>
      <c r="D3" s="33">
        <f>種目シート!S14</f>
        <v>0</v>
      </c>
      <c r="E3" s="33">
        <f>種目シート!C14</f>
        <v>0</v>
      </c>
      <c r="F3" s="33">
        <f>種目シート!U14</f>
        <v>0</v>
      </c>
      <c r="G3" s="34" t="s">
        <v>716</v>
      </c>
      <c r="H3" s="30">
        <f>所属シート!$D$5</f>
        <v>610064</v>
      </c>
      <c r="I3" s="45" t="str">
        <f t="shared" ref="I3:I7" si="1">"601"&amp;" "&amp;G3</f>
        <v>601 0</v>
      </c>
      <c r="J3" s="17"/>
      <c r="K3" s="184" t="s">
        <v>38</v>
      </c>
      <c r="L3" s="185"/>
      <c r="M3" s="181"/>
      <c r="N3" s="182"/>
      <c r="O3" s="183"/>
    </row>
    <row r="4" spans="1:15" x14ac:dyDescent="0.15">
      <c r="A4" s="42">
        <f t="shared" si="0"/>
        <v>0</v>
      </c>
      <c r="B4" s="32">
        <f>種目シート!F15</f>
        <v>0</v>
      </c>
      <c r="C4" s="33">
        <f>種目シート!M15</f>
        <v>0</v>
      </c>
      <c r="D4" s="33">
        <f>種目シート!S15</f>
        <v>0</v>
      </c>
      <c r="E4" s="33">
        <f>種目シート!C15</f>
        <v>0</v>
      </c>
      <c r="F4" s="33">
        <f>種目シート!U15</f>
        <v>0</v>
      </c>
      <c r="G4" s="34" t="s">
        <v>716</v>
      </c>
      <c r="H4" s="30">
        <f>所属シート!$D$5</f>
        <v>610064</v>
      </c>
      <c r="I4" s="45" t="str">
        <f t="shared" si="1"/>
        <v>601 0</v>
      </c>
      <c r="K4" s="176" t="s">
        <v>39</v>
      </c>
      <c r="L4" s="177"/>
      <c r="M4" s="357" t="s">
        <v>33</v>
      </c>
      <c r="N4" s="358"/>
      <c r="O4" s="359"/>
    </row>
    <row r="5" spans="1:15" x14ac:dyDescent="0.15">
      <c r="A5" s="42">
        <f t="shared" si="0"/>
        <v>0</v>
      </c>
      <c r="B5" s="32">
        <f>種目シート!F16</f>
        <v>0</v>
      </c>
      <c r="C5" s="33">
        <f>種目シート!M16</f>
        <v>0</v>
      </c>
      <c r="D5" s="33">
        <f>種目シート!S16</f>
        <v>0</v>
      </c>
      <c r="E5" s="33">
        <f>種目シート!C16</f>
        <v>0</v>
      </c>
      <c r="F5" s="33">
        <f>種目シート!U16</f>
        <v>0</v>
      </c>
      <c r="G5" s="34" t="s">
        <v>716</v>
      </c>
      <c r="H5" s="30">
        <f>所属シート!$D$5</f>
        <v>610064</v>
      </c>
      <c r="I5" s="45" t="str">
        <f t="shared" si="1"/>
        <v>601 0</v>
      </c>
      <c r="K5" s="184" t="s">
        <v>34</v>
      </c>
      <c r="L5" s="185"/>
      <c r="M5" s="360"/>
      <c r="N5" s="361"/>
      <c r="O5" s="362"/>
    </row>
    <row r="6" spans="1:15" x14ac:dyDescent="0.15">
      <c r="A6" s="42">
        <f t="shared" si="0"/>
        <v>0</v>
      </c>
      <c r="B6" s="32">
        <f>種目シート!F17</f>
        <v>0</v>
      </c>
      <c r="C6" s="33">
        <f>種目シート!M17</f>
        <v>0</v>
      </c>
      <c r="D6" s="33">
        <f>種目シート!S17</f>
        <v>0</v>
      </c>
      <c r="E6" s="33">
        <f>種目シート!C17</f>
        <v>0</v>
      </c>
      <c r="F6" s="33">
        <f>種目シート!U17</f>
        <v>0</v>
      </c>
      <c r="G6" s="34" t="s">
        <v>716</v>
      </c>
      <c r="H6" s="30">
        <f>所属シート!$D$5</f>
        <v>610064</v>
      </c>
      <c r="I6" s="45" t="str">
        <f t="shared" si="1"/>
        <v>601 0</v>
      </c>
      <c r="K6" s="176" t="s">
        <v>40</v>
      </c>
      <c r="L6" s="177"/>
      <c r="M6" s="178" t="s">
        <v>14</v>
      </c>
      <c r="N6" s="179"/>
      <c r="O6" s="180"/>
    </row>
    <row r="7" spans="1:15" x14ac:dyDescent="0.15">
      <c r="A7" s="42">
        <f t="shared" si="0"/>
        <v>0</v>
      </c>
      <c r="B7" s="32">
        <f>種目シート!F18</f>
        <v>0</v>
      </c>
      <c r="C7" s="33">
        <f>種目シート!M18</f>
        <v>0</v>
      </c>
      <c r="D7" s="33">
        <f>種目シート!S18</f>
        <v>0</v>
      </c>
      <c r="E7" s="33">
        <f>種目シート!C18</f>
        <v>0</v>
      </c>
      <c r="F7" s="33">
        <f>種目シート!U18</f>
        <v>0</v>
      </c>
      <c r="G7" s="34" t="s">
        <v>716</v>
      </c>
      <c r="H7" s="30">
        <f>所属シート!$D$5</f>
        <v>610064</v>
      </c>
      <c r="I7" s="45" t="str">
        <f t="shared" si="1"/>
        <v>601 0</v>
      </c>
      <c r="K7" s="184" t="s">
        <v>8</v>
      </c>
      <c r="L7" s="185"/>
      <c r="M7" s="181"/>
      <c r="N7" s="182"/>
      <c r="O7" s="183"/>
    </row>
    <row r="8" spans="1:15" x14ac:dyDescent="0.15">
      <c r="K8" s="176" t="s">
        <v>41</v>
      </c>
      <c r="L8" s="177"/>
      <c r="M8" s="178" t="s">
        <v>35</v>
      </c>
      <c r="N8" s="179"/>
      <c r="O8" s="180"/>
    </row>
    <row r="9" spans="1:15" x14ac:dyDescent="0.15">
      <c r="K9" s="184" t="s">
        <v>9</v>
      </c>
      <c r="L9" s="185"/>
      <c r="M9" s="181"/>
      <c r="N9" s="182"/>
      <c r="O9" s="183"/>
    </row>
    <row r="10" spans="1:15" x14ac:dyDescent="0.15">
      <c r="K10" s="176" t="s">
        <v>43</v>
      </c>
      <c r="L10" s="177"/>
      <c r="M10" s="178" t="s">
        <v>29</v>
      </c>
      <c r="N10" s="179"/>
      <c r="O10" s="180"/>
    </row>
    <row r="11" spans="1:15" x14ac:dyDescent="0.15">
      <c r="K11" s="184" t="s">
        <v>44</v>
      </c>
      <c r="L11" s="185"/>
      <c r="M11" s="181"/>
      <c r="N11" s="182"/>
      <c r="O11" s="183"/>
    </row>
    <row r="12" spans="1:15" x14ac:dyDescent="0.15">
      <c r="K12" s="176" t="s">
        <v>42</v>
      </c>
      <c r="L12" s="177"/>
      <c r="M12" s="178" t="s">
        <v>15</v>
      </c>
      <c r="N12" s="179"/>
      <c r="O12" s="180"/>
    </row>
    <row r="13" spans="1:15" x14ac:dyDescent="0.15">
      <c r="K13" s="184" t="s">
        <v>11</v>
      </c>
      <c r="L13" s="185"/>
      <c r="M13" s="181"/>
      <c r="N13" s="182"/>
      <c r="O13" s="183"/>
    </row>
    <row r="14" spans="1:15" x14ac:dyDescent="0.15">
      <c r="K14" s="250" t="s">
        <v>45</v>
      </c>
      <c r="L14" s="251"/>
      <c r="M14" s="346" t="s">
        <v>36</v>
      </c>
      <c r="N14" s="347"/>
      <c r="O14" s="348"/>
    </row>
    <row r="15" spans="1:15" x14ac:dyDescent="0.15">
      <c r="K15" s="245" t="s">
        <v>12</v>
      </c>
      <c r="L15" s="246"/>
      <c r="M15" s="6"/>
      <c r="N15" s="7"/>
      <c r="O15" s="8"/>
    </row>
    <row r="16" spans="1:15" x14ac:dyDescent="0.15">
      <c r="K16" s="349" t="s">
        <v>46</v>
      </c>
      <c r="L16" s="351" t="s">
        <v>16</v>
      </c>
      <c r="M16" s="352"/>
      <c r="N16" s="353" t="s">
        <v>18</v>
      </c>
      <c r="O16" s="354"/>
    </row>
    <row r="17" spans="11:15" ht="14.25" thickBot="1" x14ac:dyDescent="0.2">
      <c r="K17" s="350"/>
      <c r="L17" s="355" t="s">
        <v>17</v>
      </c>
      <c r="M17" s="248"/>
      <c r="N17" s="248" t="s">
        <v>19</v>
      </c>
      <c r="O17" s="356"/>
    </row>
    <row r="18" spans="11:15" x14ac:dyDescent="0.15">
      <c r="L18" t="s">
        <v>47</v>
      </c>
    </row>
  </sheetData>
  <sheetProtection password="CC3D" sheet="1" objects="1" scenarios="1"/>
  <mergeCells count="27">
    <mergeCell ref="K6:L6"/>
    <mergeCell ref="M6:O7"/>
    <mergeCell ref="K7:L7"/>
    <mergeCell ref="K8:L8"/>
    <mergeCell ref="M8:O9"/>
    <mergeCell ref="K9:L9"/>
    <mergeCell ref="K1:O1"/>
    <mergeCell ref="K2:L2"/>
    <mergeCell ref="M2:O3"/>
    <mergeCell ref="K3:L3"/>
    <mergeCell ref="K4:L4"/>
    <mergeCell ref="M4:O5"/>
    <mergeCell ref="K5:L5"/>
    <mergeCell ref="K12:L12"/>
    <mergeCell ref="M12:O13"/>
    <mergeCell ref="K13:L13"/>
    <mergeCell ref="K10:L10"/>
    <mergeCell ref="M10:O11"/>
    <mergeCell ref="K11:L11"/>
    <mergeCell ref="M14:O14"/>
    <mergeCell ref="K14:L14"/>
    <mergeCell ref="K15:L15"/>
    <mergeCell ref="K16:K17"/>
    <mergeCell ref="L16:M16"/>
    <mergeCell ref="N16:O16"/>
    <mergeCell ref="L17:M17"/>
    <mergeCell ref="N17:O17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所属シート</vt:lpstr>
      <vt:lpstr>種目シート</vt:lpstr>
      <vt:lpstr>種目シート記載例</vt:lpstr>
      <vt:lpstr>混合リレーシート</vt:lpstr>
      <vt:lpstr>払込書</vt:lpstr>
      <vt:lpstr>所属コード</vt:lpstr>
      <vt:lpstr>集計シート</vt:lpstr>
      <vt:lpstr>混合リレーシート!Print_Area</vt:lpstr>
      <vt:lpstr>種目シート!Print_Area</vt:lpstr>
      <vt:lpstr>種目シート記載例!Print_Area</vt:lpstr>
      <vt:lpstr>集計シート!Print_Area</vt:lpstr>
      <vt:lpstr>所属シート!Print_Area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</dc:creator>
  <cp:lastModifiedBy>YRK11</cp:lastModifiedBy>
  <cp:lastPrinted>2019-05-23T00:26:53Z</cp:lastPrinted>
  <dcterms:created xsi:type="dcterms:W3CDTF">2019-04-15T05:19:03Z</dcterms:created>
  <dcterms:modified xsi:type="dcterms:W3CDTF">2019-06-06T00:47:28Z</dcterms:modified>
</cp:coreProperties>
</file>