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160" tabRatio="656" activeTab="1"/>
  </bookViews>
  <sheets>
    <sheet name="所属シート" sheetId="6" r:id="rId1"/>
    <sheet name="種目シート" sheetId="12" r:id="rId2"/>
    <sheet name="種目シート記載例" sheetId="16" r:id="rId3"/>
    <sheet name="男子リレーシート" sheetId="2" r:id="rId4"/>
    <sheet name="女子リレーシート" sheetId="14" r:id="rId5"/>
    <sheet name="払込書" sheetId="15" r:id="rId6"/>
    <sheet name="所属コード" sheetId="13" r:id="rId7"/>
    <sheet name="集計シート" sheetId="1" r:id="rId8"/>
  </sheets>
  <definedNames>
    <definedName name="_xlnm.Print_Area" localSheetId="1">種目シート!$A$1:$AJ$164</definedName>
    <definedName name="_xlnm.Print_Area" localSheetId="2">種目シート記載例!$A$1:$AJ$41</definedName>
    <definedName name="_xlnm.Print_Area" localSheetId="7">集計シート!$A$1:$I$101</definedName>
    <definedName name="_xlnm.Print_Area" localSheetId="0">所属シート!$A$1:$G$14</definedName>
    <definedName name="_xlnm.Print_Area" localSheetId="4">女子リレーシート!$A$1:$E$31</definedName>
    <definedName name="_xlnm.Print_Area" localSheetId="3">男子リレーシート!$A$1:$E$31</definedName>
  </definedNames>
  <calcPr calcId="162913"/>
</workbook>
</file>

<file path=xl/calcChain.xml><?xml version="1.0" encoding="utf-8"?>
<calcChain xmlns="http://schemas.openxmlformats.org/spreadsheetml/2006/main">
  <c r="AB18" i="15" l="1"/>
  <c r="H77" i="1" l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B78" i="1"/>
  <c r="C78" i="1"/>
  <c r="D78" i="1"/>
  <c r="A78" i="1" s="1"/>
  <c r="E78" i="1"/>
  <c r="F78" i="1"/>
  <c r="I78" i="1" s="1"/>
  <c r="G78" i="1"/>
  <c r="B79" i="1"/>
  <c r="C79" i="1"/>
  <c r="D79" i="1"/>
  <c r="A79" i="1" s="1"/>
  <c r="E79" i="1"/>
  <c r="F79" i="1"/>
  <c r="I79" i="1" s="1"/>
  <c r="G79" i="1"/>
  <c r="B80" i="1"/>
  <c r="C80" i="1"/>
  <c r="D80" i="1"/>
  <c r="A80" i="1" s="1"/>
  <c r="E80" i="1"/>
  <c r="F80" i="1"/>
  <c r="I80" i="1" s="1"/>
  <c r="G80" i="1"/>
  <c r="B81" i="1"/>
  <c r="C81" i="1"/>
  <c r="D81" i="1"/>
  <c r="A81" i="1" s="1"/>
  <c r="E81" i="1"/>
  <c r="F81" i="1"/>
  <c r="I81" i="1" s="1"/>
  <c r="G81" i="1"/>
  <c r="B82" i="1"/>
  <c r="C82" i="1"/>
  <c r="D82" i="1"/>
  <c r="A82" i="1" s="1"/>
  <c r="E82" i="1"/>
  <c r="F82" i="1"/>
  <c r="I82" i="1" s="1"/>
  <c r="G82" i="1"/>
  <c r="B83" i="1"/>
  <c r="C83" i="1"/>
  <c r="D83" i="1"/>
  <c r="A83" i="1" s="1"/>
  <c r="E83" i="1"/>
  <c r="F83" i="1"/>
  <c r="I83" i="1" s="1"/>
  <c r="G83" i="1"/>
  <c r="B84" i="1"/>
  <c r="C84" i="1"/>
  <c r="D84" i="1"/>
  <c r="A84" i="1" s="1"/>
  <c r="E84" i="1"/>
  <c r="F84" i="1"/>
  <c r="I84" i="1" s="1"/>
  <c r="G84" i="1"/>
  <c r="B85" i="1"/>
  <c r="C85" i="1"/>
  <c r="D85" i="1"/>
  <c r="A85" i="1" s="1"/>
  <c r="E85" i="1"/>
  <c r="F85" i="1"/>
  <c r="I85" i="1" s="1"/>
  <c r="G85" i="1"/>
  <c r="B86" i="1"/>
  <c r="C86" i="1"/>
  <c r="D86" i="1"/>
  <c r="A86" i="1" s="1"/>
  <c r="E86" i="1"/>
  <c r="F86" i="1"/>
  <c r="I86" i="1" s="1"/>
  <c r="G86" i="1"/>
  <c r="B87" i="1"/>
  <c r="C87" i="1"/>
  <c r="D87" i="1"/>
  <c r="A87" i="1" s="1"/>
  <c r="E87" i="1"/>
  <c r="F87" i="1"/>
  <c r="I87" i="1" s="1"/>
  <c r="G87" i="1"/>
  <c r="B88" i="1"/>
  <c r="C88" i="1"/>
  <c r="D88" i="1"/>
  <c r="A88" i="1" s="1"/>
  <c r="E88" i="1"/>
  <c r="F88" i="1"/>
  <c r="I88" i="1" s="1"/>
  <c r="G88" i="1"/>
  <c r="B89" i="1"/>
  <c r="C89" i="1"/>
  <c r="D89" i="1"/>
  <c r="A89" i="1" s="1"/>
  <c r="E89" i="1"/>
  <c r="F89" i="1"/>
  <c r="I89" i="1" s="1"/>
  <c r="G89" i="1"/>
  <c r="B90" i="1"/>
  <c r="C90" i="1"/>
  <c r="D90" i="1"/>
  <c r="A90" i="1" s="1"/>
  <c r="E90" i="1"/>
  <c r="F90" i="1"/>
  <c r="I90" i="1" s="1"/>
  <c r="G90" i="1"/>
  <c r="B91" i="1"/>
  <c r="C91" i="1"/>
  <c r="D91" i="1"/>
  <c r="A91" i="1" s="1"/>
  <c r="E91" i="1"/>
  <c r="F91" i="1"/>
  <c r="I91" i="1" s="1"/>
  <c r="G91" i="1"/>
  <c r="B92" i="1"/>
  <c r="C92" i="1"/>
  <c r="D92" i="1"/>
  <c r="A92" i="1" s="1"/>
  <c r="E92" i="1"/>
  <c r="F92" i="1"/>
  <c r="I92" i="1" s="1"/>
  <c r="G92" i="1"/>
  <c r="B93" i="1"/>
  <c r="C93" i="1"/>
  <c r="D93" i="1"/>
  <c r="A93" i="1" s="1"/>
  <c r="E93" i="1"/>
  <c r="F93" i="1"/>
  <c r="I93" i="1" s="1"/>
  <c r="G93" i="1"/>
  <c r="B94" i="1"/>
  <c r="C94" i="1"/>
  <c r="D94" i="1"/>
  <c r="A94" i="1" s="1"/>
  <c r="E94" i="1"/>
  <c r="F94" i="1"/>
  <c r="I94" i="1" s="1"/>
  <c r="G94" i="1"/>
  <c r="B95" i="1"/>
  <c r="C95" i="1"/>
  <c r="D95" i="1"/>
  <c r="A95" i="1" s="1"/>
  <c r="E95" i="1"/>
  <c r="F95" i="1"/>
  <c r="I95" i="1" s="1"/>
  <c r="G95" i="1"/>
  <c r="B96" i="1"/>
  <c r="C96" i="1"/>
  <c r="D96" i="1"/>
  <c r="A96" i="1" s="1"/>
  <c r="E96" i="1"/>
  <c r="F96" i="1"/>
  <c r="I96" i="1" s="1"/>
  <c r="G96" i="1"/>
  <c r="B97" i="1"/>
  <c r="C97" i="1"/>
  <c r="D97" i="1"/>
  <c r="A97" i="1" s="1"/>
  <c r="E97" i="1"/>
  <c r="F97" i="1"/>
  <c r="I97" i="1" s="1"/>
  <c r="G97" i="1"/>
  <c r="B98" i="1"/>
  <c r="C98" i="1"/>
  <c r="D98" i="1"/>
  <c r="A98" i="1" s="1"/>
  <c r="E98" i="1"/>
  <c r="F98" i="1"/>
  <c r="I98" i="1" s="1"/>
  <c r="G98" i="1"/>
  <c r="B99" i="1"/>
  <c r="C99" i="1"/>
  <c r="D99" i="1"/>
  <c r="A99" i="1" s="1"/>
  <c r="E99" i="1"/>
  <c r="F99" i="1"/>
  <c r="I99" i="1" s="1"/>
  <c r="G99" i="1"/>
  <c r="B100" i="1"/>
  <c r="C100" i="1"/>
  <c r="D100" i="1"/>
  <c r="A100" i="1" s="1"/>
  <c r="E100" i="1"/>
  <c r="F100" i="1"/>
  <c r="I100" i="1" s="1"/>
  <c r="G100" i="1"/>
  <c r="B101" i="1"/>
  <c r="C101" i="1"/>
  <c r="D101" i="1"/>
  <c r="A101" i="1" s="1"/>
  <c r="E101" i="1"/>
  <c r="F101" i="1"/>
  <c r="I101" i="1" s="1"/>
  <c r="G101" i="1"/>
  <c r="B77" i="1"/>
  <c r="C77" i="1"/>
  <c r="D77" i="1"/>
  <c r="A77" i="1" s="1"/>
  <c r="E77" i="1"/>
  <c r="F77" i="1"/>
  <c r="I77" i="1" s="1"/>
  <c r="G77" i="1"/>
  <c r="B53" i="1"/>
  <c r="C53" i="1"/>
  <c r="D53" i="1"/>
  <c r="A53" i="1" s="1"/>
  <c r="E53" i="1"/>
  <c r="F53" i="1"/>
  <c r="I53" i="1" s="1"/>
  <c r="G53" i="1"/>
  <c r="B54" i="1"/>
  <c r="C54" i="1"/>
  <c r="D54" i="1"/>
  <c r="A54" i="1" s="1"/>
  <c r="E54" i="1"/>
  <c r="F54" i="1"/>
  <c r="I54" i="1" s="1"/>
  <c r="G54" i="1"/>
  <c r="B55" i="1"/>
  <c r="C55" i="1"/>
  <c r="D55" i="1"/>
  <c r="A55" i="1" s="1"/>
  <c r="E55" i="1"/>
  <c r="F55" i="1"/>
  <c r="I55" i="1" s="1"/>
  <c r="G55" i="1"/>
  <c r="B56" i="1"/>
  <c r="C56" i="1"/>
  <c r="D56" i="1"/>
  <c r="A56" i="1" s="1"/>
  <c r="E56" i="1"/>
  <c r="F56" i="1"/>
  <c r="I56" i="1" s="1"/>
  <c r="G56" i="1"/>
  <c r="B57" i="1"/>
  <c r="C57" i="1"/>
  <c r="D57" i="1"/>
  <c r="A57" i="1" s="1"/>
  <c r="E57" i="1"/>
  <c r="F57" i="1"/>
  <c r="I57" i="1" s="1"/>
  <c r="G57" i="1"/>
  <c r="B58" i="1"/>
  <c r="C58" i="1"/>
  <c r="D58" i="1"/>
  <c r="A58" i="1" s="1"/>
  <c r="E58" i="1"/>
  <c r="F58" i="1"/>
  <c r="I58" i="1" s="1"/>
  <c r="G58" i="1"/>
  <c r="B59" i="1"/>
  <c r="C59" i="1"/>
  <c r="D59" i="1"/>
  <c r="A59" i="1" s="1"/>
  <c r="E59" i="1"/>
  <c r="F59" i="1"/>
  <c r="I59" i="1" s="1"/>
  <c r="G59" i="1"/>
  <c r="B60" i="1"/>
  <c r="C60" i="1"/>
  <c r="D60" i="1"/>
  <c r="A60" i="1" s="1"/>
  <c r="E60" i="1"/>
  <c r="F60" i="1"/>
  <c r="I60" i="1" s="1"/>
  <c r="G60" i="1"/>
  <c r="B61" i="1"/>
  <c r="C61" i="1"/>
  <c r="D61" i="1"/>
  <c r="A61" i="1" s="1"/>
  <c r="E61" i="1"/>
  <c r="F61" i="1"/>
  <c r="I61" i="1" s="1"/>
  <c r="G61" i="1"/>
  <c r="B62" i="1"/>
  <c r="C62" i="1"/>
  <c r="D62" i="1"/>
  <c r="A62" i="1" s="1"/>
  <c r="E62" i="1"/>
  <c r="F62" i="1"/>
  <c r="I62" i="1" s="1"/>
  <c r="G62" i="1"/>
  <c r="B63" i="1"/>
  <c r="C63" i="1"/>
  <c r="D63" i="1"/>
  <c r="A63" i="1" s="1"/>
  <c r="E63" i="1"/>
  <c r="F63" i="1"/>
  <c r="I63" i="1" s="1"/>
  <c r="G63" i="1"/>
  <c r="B64" i="1"/>
  <c r="C64" i="1"/>
  <c r="D64" i="1"/>
  <c r="A64" i="1" s="1"/>
  <c r="E64" i="1"/>
  <c r="F64" i="1"/>
  <c r="I64" i="1" s="1"/>
  <c r="G64" i="1"/>
  <c r="B65" i="1"/>
  <c r="C65" i="1"/>
  <c r="D65" i="1"/>
  <c r="A65" i="1" s="1"/>
  <c r="E65" i="1"/>
  <c r="F65" i="1"/>
  <c r="I65" i="1" s="1"/>
  <c r="G65" i="1"/>
  <c r="B66" i="1"/>
  <c r="C66" i="1"/>
  <c r="D66" i="1"/>
  <c r="A66" i="1" s="1"/>
  <c r="E66" i="1"/>
  <c r="F66" i="1"/>
  <c r="I66" i="1" s="1"/>
  <c r="G66" i="1"/>
  <c r="B67" i="1"/>
  <c r="C67" i="1"/>
  <c r="D67" i="1"/>
  <c r="A67" i="1" s="1"/>
  <c r="E67" i="1"/>
  <c r="F67" i="1"/>
  <c r="I67" i="1" s="1"/>
  <c r="G67" i="1"/>
  <c r="B68" i="1"/>
  <c r="C68" i="1"/>
  <c r="D68" i="1"/>
  <c r="A68" i="1" s="1"/>
  <c r="E68" i="1"/>
  <c r="F68" i="1"/>
  <c r="I68" i="1" s="1"/>
  <c r="G68" i="1"/>
  <c r="B69" i="1"/>
  <c r="C69" i="1"/>
  <c r="D69" i="1"/>
  <c r="A69" i="1" s="1"/>
  <c r="E69" i="1"/>
  <c r="F69" i="1"/>
  <c r="I69" i="1" s="1"/>
  <c r="G69" i="1"/>
  <c r="B70" i="1"/>
  <c r="C70" i="1"/>
  <c r="D70" i="1"/>
  <c r="A70" i="1" s="1"/>
  <c r="E70" i="1"/>
  <c r="F70" i="1"/>
  <c r="I70" i="1" s="1"/>
  <c r="G70" i="1"/>
  <c r="B71" i="1"/>
  <c r="C71" i="1"/>
  <c r="D71" i="1"/>
  <c r="A71" i="1" s="1"/>
  <c r="E71" i="1"/>
  <c r="F71" i="1"/>
  <c r="I71" i="1" s="1"/>
  <c r="G71" i="1"/>
  <c r="B72" i="1"/>
  <c r="C72" i="1"/>
  <c r="D72" i="1"/>
  <c r="A72" i="1" s="1"/>
  <c r="E72" i="1"/>
  <c r="F72" i="1"/>
  <c r="I72" i="1" s="1"/>
  <c r="G72" i="1"/>
  <c r="B73" i="1"/>
  <c r="C73" i="1"/>
  <c r="D73" i="1"/>
  <c r="A73" i="1" s="1"/>
  <c r="E73" i="1"/>
  <c r="F73" i="1"/>
  <c r="I73" i="1" s="1"/>
  <c r="G73" i="1"/>
  <c r="B74" i="1"/>
  <c r="C74" i="1"/>
  <c r="D74" i="1"/>
  <c r="A74" i="1" s="1"/>
  <c r="E74" i="1"/>
  <c r="F74" i="1"/>
  <c r="I74" i="1" s="1"/>
  <c r="G74" i="1"/>
  <c r="B75" i="1"/>
  <c r="C75" i="1"/>
  <c r="D75" i="1"/>
  <c r="A75" i="1" s="1"/>
  <c r="E75" i="1"/>
  <c r="F75" i="1"/>
  <c r="I75" i="1" s="1"/>
  <c r="G75" i="1"/>
  <c r="B76" i="1"/>
  <c r="C76" i="1"/>
  <c r="D76" i="1"/>
  <c r="A76" i="1" s="1"/>
  <c r="E76" i="1"/>
  <c r="F76" i="1"/>
  <c r="I76" i="1" s="1"/>
  <c r="G76" i="1"/>
  <c r="B52" i="1"/>
  <c r="C52" i="1"/>
  <c r="D52" i="1"/>
  <c r="A52" i="1" s="1"/>
  <c r="E52" i="1"/>
  <c r="F52" i="1"/>
  <c r="I52" i="1" s="1"/>
  <c r="G52" i="1"/>
  <c r="H52" i="1"/>
  <c r="B28" i="1"/>
  <c r="C28" i="1"/>
  <c r="D28" i="1"/>
  <c r="A28" i="1" s="1"/>
  <c r="E28" i="1"/>
  <c r="F28" i="1"/>
  <c r="G28" i="1"/>
  <c r="B29" i="1"/>
  <c r="C29" i="1"/>
  <c r="D29" i="1"/>
  <c r="A29" i="1" s="1"/>
  <c r="E29" i="1"/>
  <c r="F29" i="1"/>
  <c r="G29" i="1"/>
  <c r="B30" i="1"/>
  <c r="C30" i="1"/>
  <c r="D30" i="1"/>
  <c r="A30" i="1" s="1"/>
  <c r="E30" i="1"/>
  <c r="F30" i="1"/>
  <c r="G30" i="1"/>
  <c r="B31" i="1"/>
  <c r="C31" i="1"/>
  <c r="D31" i="1"/>
  <c r="A31" i="1" s="1"/>
  <c r="E31" i="1"/>
  <c r="F31" i="1"/>
  <c r="G31" i="1"/>
  <c r="B32" i="1"/>
  <c r="C32" i="1"/>
  <c r="D32" i="1"/>
  <c r="A32" i="1" s="1"/>
  <c r="E32" i="1"/>
  <c r="F32" i="1"/>
  <c r="G32" i="1"/>
  <c r="B33" i="1"/>
  <c r="C33" i="1"/>
  <c r="D33" i="1"/>
  <c r="A33" i="1" s="1"/>
  <c r="E33" i="1"/>
  <c r="F33" i="1"/>
  <c r="G33" i="1"/>
  <c r="B34" i="1"/>
  <c r="C34" i="1"/>
  <c r="D34" i="1"/>
  <c r="A34" i="1" s="1"/>
  <c r="E34" i="1"/>
  <c r="F34" i="1"/>
  <c r="G34" i="1"/>
  <c r="B35" i="1"/>
  <c r="C35" i="1"/>
  <c r="D35" i="1"/>
  <c r="A35" i="1" s="1"/>
  <c r="E35" i="1"/>
  <c r="F35" i="1"/>
  <c r="G35" i="1"/>
  <c r="B36" i="1"/>
  <c r="C36" i="1"/>
  <c r="D36" i="1"/>
  <c r="A36" i="1" s="1"/>
  <c r="E36" i="1"/>
  <c r="F36" i="1"/>
  <c r="G36" i="1"/>
  <c r="B37" i="1"/>
  <c r="C37" i="1"/>
  <c r="D37" i="1"/>
  <c r="A37" i="1" s="1"/>
  <c r="E37" i="1"/>
  <c r="F37" i="1"/>
  <c r="G37" i="1"/>
  <c r="B38" i="1"/>
  <c r="C38" i="1"/>
  <c r="D38" i="1"/>
  <c r="A38" i="1" s="1"/>
  <c r="E38" i="1"/>
  <c r="F38" i="1"/>
  <c r="G38" i="1"/>
  <c r="B39" i="1"/>
  <c r="C39" i="1"/>
  <c r="D39" i="1"/>
  <c r="A39" i="1" s="1"/>
  <c r="E39" i="1"/>
  <c r="F39" i="1"/>
  <c r="G39" i="1"/>
  <c r="B40" i="1"/>
  <c r="C40" i="1"/>
  <c r="D40" i="1"/>
  <c r="A40" i="1" s="1"/>
  <c r="E40" i="1"/>
  <c r="F40" i="1"/>
  <c r="G40" i="1"/>
  <c r="B41" i="1"/>
  <c r="C41" i="1"/>
  <c r="D41" i="1"/>
  <c r="A41" i="1" s="1"/>
  <c r="E41" i="1"/>
  <c r="F41" i="1"/>
  <c r="G41" i="1"/>
  <c r="B42" i="1"/>
  <c r="C42" i="1"/>
  <c r="D42" i="1"/>
  <c r="A42" i="1" s="1"/>
  <c r="E42" i="1"/>
  <c r="F42" i="1"/>
  <c r="G42" i="1"/>
  <c r="B43" i="1"/>
  <c r="C43" i="1"/>
  <c r="D43" i="1"/>
  <c r="A43" i="1" s="1"/>
  <c r="E43" i="1"/>
  <c r="F43" i="1"/>
  <c r="G43" i="1"/>
  <c r="B44" i="1"/>
  <c r="C44" i="1"/>
  <c r="D44" i="1"/>
  <c r="A44" i="1" s="1"/>
  <c r="E44" i="1"/>
  <c r="F44" i="1"/>
  <c r="G44" i="1"/>
  <c r="B45" i="1"/>
  <c r="C45" i="1"/>
  <c r="D45" i="1"/>
  <c r="A45" i="1" s="1"/>
  <c r="E45" i="1"/>
  <c r="F45" i="1"/>
  <c r="G45" i="1"/>
  <c r="B46" i="1"/>
  <c r="C46" i="1"/>
  <c r="D46" i="1"/>
  <c r="A46" i="1" s="1"/>
  <c r="E46" i="1"/>
  <c r="F46" i="1"/>
  <c r="G46" i="1"/>
  <c r="B47" i="1"/>
  <c r="C47" i="1"/>
  <c r="D47" i="1"/>
  <c r="A47" i="1" s="1"/>
  <c r="E47" i="1"/>
  <c r="F47" i="1"/>
  <c r="G47" i="1"/>
  <c r="B48" i="1"/>
  <c r="C48" i="1"/>
  <c r="D48" i="1"/>
  <c r="A48" i="1" s="1"/>
  <c r="E48" i="1"/>
  <c r="F48" i="1"/>
  <c r="G48" i="1"/>
  <c r="B49" i="1"/>
  <c r="C49" i="1"/>
  <c r="D49" i="1"/>
  <c r="A49" i="1" s="1"/>
  <c r="E49" i="1"/>
  <c r="F49" i="1"/>
  <c r="G49" i="1"/>
  <c r="B50" i="1"/>
  <c r="C50" i="1"/>
  <c r="D50" i="1"/>
  <c r="A50" i="1" s="1"/>
  <c r="E50" i="1"/>
  <c r="F50" i="1"/>
  <c r="G50" i="1"/>
  <c r="B51" i="1"/>
  <c r="C51" i="1"/>
  <c r="D51" i="1"/>
  <c r="A51" i="1" s="1"/>
  <c r="E51" i="1"/>
  <c r="F51" i="1"/>
  <c r="G51" i="1"/>
  <c r="G27" i="1"/>
  <c r="F27" i="1"/>
  <c r="I27" i="1" s="1"/>
  <c r="E27" i="1"/>
  <c r="D27" i="1"/>
  <c r="A27" i="1" s="1"/>
  <c r="C27" i="1"/>
  <c r="H27" i="1"/>
  <c r="B27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  <c r="B3" i="1"/>
  <c r="C3" i="1"/>
  <c r="D3" i="1"/>
  <c r="E3" i="1"/>
  <c r="F3" i="1"/>
  <c r="B4" i="1"/>
  <c r="C4" i="1"/>
  <c r="D4" i="1"/>
  <c r="E4" i="1"/>
  <c r="F4" i="1"/>
  <c r="I4" i="1" s="1"/>
  <c r="B5" i="1"/>
  <c r="C5" i="1"/>
  <c r="D5" i="1"/>
  <c r="E5" i="1"/>
  <c r="F5" i="1"/>
  <c r="B6" i="1"/>
  <c r="C6" i="1"/>
  <c r="D6" i="1"/>
  <c r="E6" i="1"/>
  <c r="F6" i="1"/>
  <c r="I6" i="1" s="1"/>
  <c r="B7" i="1"/>
  <c r="C7" i="1"/>
  <c r="D7" i="1"/>
  <c r="E7" i="1"/>
  <c r="F7" i="1"/>
  <c r="B8" i="1"/>
  <c r="C8" i="1"/>
  <c r="D8" i="1"/>
  <c r="E8" i="1"/>
  <c r="F8" i="1"/>
  <c r="I8" i="1" s="1"/>
  <c r="B9" i="1"/>
  <c r="C9" i="1"/>
  <c r="D9" i="1"/>
  <c r="E9" i="1"/>
  <c r="F9" i="1"/>
  <c r="B10" i="1"/>
  <c r="C10" i="1"/>
  <c r="D10" i="1"/>
  <c r="E10" i="1"/>
  <c r="F10" i="1"/>
  <c r="I10" i="1" s="1"/>
  <c r="B11" i="1"/>
  <c r="C11" i="1"/>
  <c r="D11" i="1"/>
  <c r="E11" i="1"/>
  <c r="F11" i="1"/>
  <c r="B12" i="1"/>
  <c r="C12" i="1"/>
  <c r="D12" i="1"/>
  <c r="E12" i="1"/>
  <c r="F12" i="1"/>
  <c r="I12" i="1" s="1"/>
  <c r="B13" i="1"/>
  <c r="C13" i="1"/>
  <c r="D13" i="1"/>
  <c r="E13" i="1"/>
  <c r="F13" i="1"/>
  <c r="B14" i="1"/>
  <c r="C14" i="1"/>
  <c r="D14" i="1"/>
  <c r="E14" i="1"/>
  <c r="F14" i="1"/>
  <c r="I14" i="1" s="1"/>
  <c r="B15" i="1"/>
  <c r="C15" i="1"/>
  <c r="D15" i="1"/>
  <c r="E15" i="1"/>
  <c r="F15" i="1"/>
  <c r="B16" i="1"/>
  <c r="C16" i="1"/>
  <c r="D16" i="1"/>
  <c r="E16" i="1"/>
  <c r="F16" i="1"/>
  <c r="I16" i="1" s="1"/>
  <c r="B17" i="1"/>
  <c r="C17" i="1"/>
  <c r="D17" i="1"/>
  <c r="E17" i="1"/>
  <c r="F17" i="1"/>
  <c r="B18" i="1"/>
  <c r="C18" i="1"/>
  <c r="D18" i="1"/>
  <c r="E18" i="1"/>
  <c r="F18" i="1"/>
  <c r="I18" i="1" s="1"/>
  <c r="B19" i="1"/>
  <c r="C19" i="1"/>
  <c r="D19" i="1"/>
  <c r="E19" i="1"/>
  <c r="F19" i="1"/>
  <c r="B20" i="1"/>
  <c r="C20" i="1"/>
  <c r="D20" i="1"/>
  <c r="E20" i="1"/>
  <c r="F20" i="1"/>
  <c r="I20" i="1" s="1"/>
  <c r="B21" i="1"/>
  <c r="C21" i="1"/>
  <c r="D21" i="1"/>
  <c r="E21" i="1"/>
  <c r="F21" i="1"/>
  <c r="B22" i="1"/>
  <c r="C22" i="1"/>
  <c r="D22" i="1"/>
  <c r="E22" i="1"/>
  <c r="F22" i="1"/>
  <c r="I22" i="1" s="1"/>
  <c r="B23" i="1"/>
  <c r="C23" i="1"/>
  <c r="D23" i="1"/>
  <c r="E23" i="1"/>
  <c r="F23" i="1"/>
  <c r="B24" i="1"/>
  <c r="C24" i="1"/>
  <c r="D24" i="1"/>
  <c r="E24" i="1"/>
  <c r="F24" i="1"/>
  <c r="I24" i="1" s="1"/>
  <c r="B25" i="1"/>
  <c r="C25" i="1"/>
  <c r="D25" i="1"/>
  <c r="E25" i="1"/>
  <c r="F25" i="1"/>
  <c r="B26" i="1"/>
  <c r="C26" i="1"/>
  <c r="D26" i="1"/>
  <c r="E26" i="1"/>
  <c r="F26" i="1"/>
  <c r="I26" i="1" s="1"/>
  <c r="F2" i="1"/>
  <c r="E2" i="1"/>
  <c r="D2" i="1"/>
  <c r="C2" i="1"/>
  <c r="B2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Z163" i="12"/>
  <c r="AC159" i="12"/>
  <c r="AK158" i="12"/>
  <c r="AK157" i="12"/>
  <c r="AK156" i="12"/>
  <c r="AK155" i="12"/>
  <c r="AK154" i="12"/>
  <c r="AK153" i="12"/>
  <c r="AK152" i="12"/>
  <c r="AK151" i="12"/>
  <c r="AK150" i="12"/>
  <c r="AK149" i="12"/>
  <c r="AK148" i="12"/>
  <c r="AK147" i="12"/>
  <c r="AK146" i="12"/>
  <c r="AK145" i="12"/>
  <c r="AK144" i="12"/>
  <c r="AK143" i="12"/>
  <c r="AK142" i="12"/>
  <c r="AK141" i="12"/>
  <c r="AK140" i="12"/>
  <c r="AK139" i="12"/>
  <c r="AK138" i="12"/>
  <c r="AK137" i="12"/>
  <c r="AK136" i="12"/>
  <c r="AK135" i="12"/>
  <c r="AK134" i="12"/>
  <c r="AK133" i="12"/>
  <c r="AF128" i="12"/>
  <c r="I128" i="12"/>
  <c r="AF126" i="12"/>
  <c r="I126" i="12"/>
  <c r="Z122" i="12"/>
  <c r="AC118" i="12"/>
  <c r="AK117" i="12"/>
  <c r="AK116" i="12"/>
  <c r="AK115" i="12"/>
  <c r="AK114" i="12"/>
  <c r="AK113" i="12"/>
  <c r="AK112" i="12"/>
  <c r="AK111" i="12"/>
  <c r="AK110" i="12"/>
  <c r="AK109" i="12"/>
  <c r="AK108" i="12"/>
  <c r="AK107" i="12"/>
  <c r="AK106" i="12"/>
  <c r="AK105" i="12"/>
  <c r="AK104" i="12"/>
  <c r="AK103" i="12"/>
  <c r="AK102" i="12"/>
  <c r="AK101" i="12"/>
  <c r="AK100" i="12"/>
  <c r="AK99" i="12"/>
  <c r="AK98" i="12"/>
  <c r="AK97" i="12"/>
  <c r="AK96" i="12"/>
  <c r="AK95" i="12"/>
  <c r="AK94" i="12"/>
  <c r="AK93" i="12"/>
  <c r="AK92" i="12"/>
  <c r="AF87" i="12"/>
  <c r="I87" i="12"/>
  <c r="AF85" i="12"/>
  <c r="I85" i="12"/>
  <c r="Z81" i="12"/>
  <c r="AC77" i="12"/>
  <c r="AK76" i="12"/>
  <c r="AK75" i="12"/>
  <c r="AK74" i="12"/>
  <c r="AK73" i="12"/>
  <c r="AK72" i="12"/>
  <c r="AK71" i="12"/>
  <c r="AK70" i="12"/>
  <c r="AK69" i="12"/>
  <c r="AK68" i="12"/>
  <c r="AK67" i="12"/>
  <c r="AK66" i="12"/>
  <c r="AK65" i="12"/>
  <c r="AK64" i="12"/>
  <c r="AK63" i="12"/>
  <c r="AK62" i="12"/>
  <c r="AK61" i="12"/>
  <c r="AK60" i="12"/>
  <c r="AK59" i="12"/>
  <c r="AK58" i="12"/>
  <c r="AK57" i="12"/>
  <c r="AK56" i="12"/>
  <c r="AK55" i="12"/>
  <c r="AK54" i="12"/>
  <c r="AK53" i="12"/>
  <c r="AK52" i="12"/>
  <c r="AK51" i="12"/>
  <c r="AF46" i="12"/>
  <c r="I46" i="12"/>
  <c r="AF44" i="12"/>
  <c r="I44" i="12"/>
  <c r="Z40" i="16"/>
  <c r="AC36" i="16"/>
  <c r="AK35" i="16"/>
  <c r="AK34" i="16"/>
  <c r="AK33" i="16"/>
  <c r="AK32" i="16"/>
  <c r="AK31" i="16"/>
  <c r="AK30" i="16"/>
  <c r="AK29" i="16"/>
  <c r="AK28" i="16"/>
  <c r="AK27" i="16"/>
  <c r="AK26" i="16"/>
  <c r="AK25" i="16"/>
  <c r="AK24" i="16"/>
  <c r="AK23" i="16"/>
  <c r="AK22" i="16"/>
  <c r="AK21" i="16"/>
  <c r="AK20" i="16"/>
  <c r="AK19" i="16"/>
  <c r="AK18" i="16"/>
  <c r="AK17" i="16"/>
  <c r="AK16" i="16"/>
  <c r="AK15" i="16"/>
  <c r="AK14" i="16"/>
  <c r="AK13" i="16"/>
  <c r="AK12" i="16"/>
  <c r="AK11" i="16"/>
  <c r="AK10" i="16"/>
  <c r="AF5" i="16"/>
  <c r="I5" i="16"/>
  <c r="AF3" i="16"/>
  <c r="I3" i="16"/>
  <c r="V39" i="16" s="1"/>
  <c r="AK32" i="12"/>
  <c r="I3" i="12"/>
  <c r="V80" i="12" s="1"/>
  <c r="V121" i="12" l="1"/>
  <c r="V162" i="12"/>
  <c r="I2" i="1"/>
  <c r="I25" i="1"/>
  <c r="I23" i="1"/>
  <c r="I21" i="1"/>
  <c r="I19" i="1"/>
  <c r="I17" i="1"/>
  <c r="I15" i="1"/>
  <c r="I13" i="1"/>
  <c r="I11" i="1"/>
  <c r="I9" i="1"/>
  <c r="I7" i="1"/>
  <c r="I5" i="1"/>
  <c r="I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V39" i="12"/>
  <c r="X24" i="15"/>
  <c r="AB16" i="15"/>
  <c r="AB14" i="15" l="1"/>
  <c r="P26" i="15"/>
  <c r="L24" i="15"/>
  <c r="AB20" i="15" l="1"/>
  <c r="M7" i="15" s="1"/>
  <c r="AF5" i="12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53" i="1"/>
  <c r="H54" i="1"/>
  <c r="H55" i="1"/>
  <c r="H56" i="1"/>
  <c r="H57" i="1"/>
  <c r="H58" i="1"/>
  <c r="H59" i="1"/>
  <c r="H60" i="1"/>
  <c r="H61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6" i="1"/>
  <c r="AK35" i="12"/>
  <c r="AK34" i="12"/>
  <c r="AK33" i="12"/>
  <c r="AK31" i="12"/>
  <c r="AK30" i="12"/>
  <c r="AK29" i="12"/>
  <c r="AK28" i="12"/>
  <c r="AK27" i="12"/>
  <c r="AK26" i="12"/>
  <c r="AK25" i="12"/>
  <c r="AK24" i="12"/>
  <c r="AK23" i="12"/>
  <c r="AK22" i="12"/>
  <c r="AK21" i="12"/>
  <c r="AK20" i="12"/>
  <c r="AK19" i="12"/>
  <c r="AK18" i="12"/>
  <c r="AK17" i="12"/>
  <c r="AK16" i="12"/>
  <c r="AK15" i="12"/>
  <c r="AK14" i="12"/>
  <c r="AK11" i="12"/>
  <c r="AK12" i="12"/>
  <c r="AK13" i="12"/>
  <c r="AK10" i="12"/>
  <c r="D2" i="14"/>
  <c r="C2" i="14"/>
  <c r="A2" i="14"/>
  <c r="A2" i="2"/>
  <c r="D2" i="2"/>
  <c r="C2" i="2"/>
  <c r="A10" i="1"/>
  <c r="A16" i="1" l="1"/>
  <c r="A15" i="1"/>
  <c r="A11" i="1"/>
  <c r="A2" i="1"/>
  <c r="A22" i="1"/>
  <c r="A6" i="1"/>
  <c r="A3" i="1"/>
  <c r="A24" i="1"/>
  <c r="A25" i="1"/>
  <c r="A21" i="1"/>
  <c r="A17" i="1"/>
  <c r="A13" i="1"/>
  <c r="A9" i="1"/>
  <c r="A23" i="1"/>
  <c r="A19" i="1"/>
  <c r="A7" i="1"/>
  <c r="A18" i="1"/>
  <c r="A14" i="1"/>
  <c r="A20" i="1"/>
  <c r="A12" i="1"/>
  <c r="A8" i="1"/>
  <c r="A26" i="1"/>
  <c r="A5" i="1"/>
  <c r="A4" i="1"/>
  <c r="Z40" i="12"/>
  <c r="AC36" i="12"/>
  <c r="I5" i="12"/>
  <c r="AF3" i="12"/>
  <c r="E13" i="6" l="1"/>
</calcChain>
</file>

<file path=xl/sharedStrings.xml><?xml version="1.0" encoding="utf-8"?>
<sst xmlns="http://schemas.openxmlformats.org/spreadsheetml/2006/main" count="996" uniqueCount="754">
  <si>
    <t>DB</t>
    <phoneticPr fontId="1"/>
  </si>
  <si>
    <t>N1</t>
    <phoneticPr fontId="1"/>
  </si>
  <si>
    <t>N2</t>
  </si>
  <si>
    <t>ZK</t>
    <phoneticPr fontId="1"/>
  </si>
  <si>
    <t>１００ｍ男子５年</t>
    <rPh sb="4" eb="6">
      <t>ダンシ</t>
    </rPh>
    <rPh sb="7" eb="8">
      <t>ネン</t>
    </rPh>
    <phoneticPr fontId="1"/>
  </si>
  <si>
    <t>１００ｍ男子６年</t>
    <rPh sb="4" eb="6">
      <t>ダンシ</t>
    </rPh>
    <rPh sb="7" eb="8">
      <t>ネン</t>
    </rPh>
    <phoneticPr fontId="1"/>
  </si>
  <si>
    <t>１０００ｍ男子</t>
    <rPh sb="5" eb="7">
      <t>ダンシ</t>
    </rPh>
    <phoneticPr fontId="1"/>
  </si>
  <si>
    <t>８０ｍＨ男子</t>
    <rPh sb="4" eb="6">
      <t>ダンシ</t>
    </rPh>
    <phoneticPr fontId="1"/>
  </si>
  <si>
    <t>４×１００ｍ男子</t>
    <rPh sb="6" eb="8">
      <t>ダンシ</t>
    </rPh>
    <phoneticPr fontId="1"/>
  </si>
  <si>
    <t>走高跳男子</t>
    <rPh sb="0" eb="1">
      <t>ハシ</t>
    </rPh>
    <rPh sb="1" eb="3">
      <t>タカト</t>
    </rPh>
    <rPh sb="3" eb="5">
      <t>ダンシ</t>
    </rPh>
    <phoneticPr fontId="1"/>
  </si>
  <si>
    <t>走幅跳男子</t>
    <rPh sb="0" eb="1">
      <t>ハシ</t>
    </rPh>
    <rPh sb="1" eb="3">
      <t>ハバトビ</t>
    </rPh>
    <rPh sb="3" eb="5">
      <t>ダンシ</t>
    </rPh>
    <phoneticPr fontId="1"/>
  </si>
  <si>
    <t>１００ｍ女子５年</t>
    <rPh sb="7" eb="8">
      <t>ネン</t>
    </rPh>
    <phoneticPr fontId="1"/>
  </si>
  <si>
    <t>１００ｍ女子６年</t>
    <rPh sb="7" eb="8">
      <t>ネン</t>
    </rPh>
    <phoneticPr fontId="1"/>
  </si>
  <si>
    <t>８０ｍＨ女子</t>
    <phoneticPr fontId="1"/>
  </si>
  <si>
    <t>４×１００ｍ女子</t>
    <phoneticPr fontId="1"/>
  </si>
  <si>
    <t>走高跳女子</t>
    <rPh sb="0" eb="1">
      <t>ハシ</t>
    </rPh>
    <rPh sb="1" eb="3">
      <t>タカト</t>
    </rPh>
    <phoneticPr fontId="1"/>
  </si>
  <si>
    <t>走幅跳女子</t>
    <rPh sb="0" eb="1">
      <t>ハシ</t>
    </rPh>
    <rPh sb="1" eb="3">
      <t>ハバトビ</t>
    </rPh>
    <phoneticPr fontId="1"/>
  </si>
  <si>
    <t>８００ｍ女子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</si>
  <si>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</si>
  <si>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ＤＢ</t>
    <phoneticPr fontId="1"/>
  </si>
  <si>
    <t>Ｎ１</t>
    <phoneticPr fontId="1"/>
  </si>
  <si>
    <t>Ｎ２</t>
    <phoneticPr fontId="1"/>
  </si>
  <si>
    <t>氏名２(ﾌﾘｶﾞﾅ）</t>
    <rPh sb="0" eb="2">
      <t>シメイ</t>
    </rPh>
    <phoneticPr fontId="1"/>
  </si>
  <si>
    <t>性別コード</t>
    <rPh sb="0" eb="2">
      <t>セイベツ</t>
    </rPh>
    <phoneticPr fontId="1"/>
  </si>
  <si>
    <t>ＺＫ</t>
    <phoneticPr fontId="1"/>
  </si>
  <si>
    <t>所属団体コード</t>
    <rPh sb="0" eb="2">
      <t>ショゾク</t>
    </rPh>
    <rPh sb="2" eb="4">
      <t>ダンタイ</t>
    </rPh>
    <phoneticPr fontId="1"/>
  </si>
  <si>
    <t>出場種目</t>
    <rPh sb="0" eb="2">
      <t>シュツジョウ</t>
    </rPh>
    <rPh sb="2" eb="4">
      <t>シュモク</t>
    </rPh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</si>
  <si>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</si>
  <si>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半角文字３０桁以内　全角文字は使用不可　苗字と名前の間はスペース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rPh sb="20" eb="22">
      <t>ミョウジ</t>
    </rPh>
    <rPh sb="23" eb="25">
      <t>ナマエ</t>
    </rPh>
    <rPh sb="26" eb="27">
      <t>アイダ</t>
    </rPh>
    <phoneticPr fontId="1"/>
  </si>
  <si>
    <t>小体連事務局であらかじめ割り振った６桁のコード　「市町村№＋学校番号」</t>
    <rPh sb="0" eb="2">
      <t>ショウタイ</t>
    </rPh>
    <rPh sb="2" eb="3">
      <t>レン</t>
    </rPh>
    <rPh sb="3" eb="6">
      <t>ジムキョク</t>
    </rPh>
    <rPh sb="12" eb="13">
      <t>ワ</t>
    </rPh>
    <rPh sb="14" eb="15">
      <t>フ</t>
    </rPh>
    <rPh sb="18" eb="19">
      <t>ケタ</t>
    </rPh>
    <rPh sb="25" eb="28">
      <t>シチョウソン</t>
    </rPh>
    <rPh sb="30" eb="32">
      <t>ガッコウ</t>
    </rPh>
    <rPh sb="32" eb="34">
      <t>バンゴウ</t>
    </rPh>
    <phoneticPr fontId="1"/>
  </si>
  <si>
    <t>時間の記録</t>
    <rPh sb="0" eb="2">
      <t>ジカン</t>
    </rPh>
    <rPh sb="3" eb="5">
      <t>キロク</t>
    </rPh>
    <phoneticPr fontId="1"/>
  </si>
  <si>
    <t>距離の記録</t>
    <rPh sb="0" eb="2">
      <t>キョリ</t>
    </rPh>
    <rPh sb="3" eb="5">
      <t>キロク</t>
    </rPh>
    <phoneticPr fontId="1"/>
  </si>
  <si>
    <t>７桁　時，分，分，秒，秒，1/10，1/100　</t>
    <rPh sb="1" eb="2">
      <t>ケタ</t>
    </rPh>
    <rPh sb="3" eb="4">
      <t>ジ</t>
    </rPh>
    <rPh sb="5" eb="6">
      <t>フン</t>
    </rPh>
    <rPh sb="7" eb="8">
      <t>フン</t>
    </rPh>
    <rPh sb="9" eb="10">
      <t>ビョウ</t>
    </rPh>
    <rPh sb="11" eb="12">
      <t>ビョウ</t>
    </rPh>
    <phoneticPr fontId="1"/>
  </si>
  <si>
    <t>５桁　ｍ，ｍ，ｍ，cm，cm</t>
    <rPh sb="1" eb="2">
      <t>ケタ</t>
    </rPh>
    <phoneticPr fontId="1"/>
  </si>
  <si>
    <t>TM</t>
    <phoneticPr fontId="1"/>
  </si>
  <si>
    <t>６桁の任意コード(本大会は、所属団体コード）</t>
    <rPh sb="1" eb="2">
      <t>ケタ</t>
    </rPh>
    <rPh sb="3" eb="5">
      <t>ニンイ</t>
    </rPh>
    <rPh sb="9" eb="12">
      <t>ホンタイカイ</t>
    </rPh>
    <rPh sb="14" eb="16">
      <t>ショゾク</t>
    </rPh>
    <rPh sb="16" eb="18">
      <t>ダンタイ</t>
    </rPh>
    <phoneticPr fontId="1"/>
  </si>
  <si>
    <t>チームコード</t>
    <phoneticPr fontId="1"/>
  </si>
  <si>
    <t>チーム名１（漢字）</t>
    <rPh sb="3" eb="4">
      <t>メイ</t>
    </rPh>
    <rPh sb="6" eb="8">
      <t>カンジ</t>
    </rPh>
    <phoneticPr fontId="1"/>
  </si>
  <si>
    <t>チーム名２(ﾌﾘｶﾞﾅ）</t>
    <rPh sb="3" eb="4">
      <t>メイ</t>
    </rPh>
    <phoneticPr fontId="1"/>
  </si>
  <si>
    <t>半角文字は３０桁以内　全角文字は１５桁以内　「A」「B」等の区別はここに入力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8" eb="29">
      <t>ナド</t>
    </rPh>
    <rPh sb="30" eb="32">
      <t>クベツ</t>
    </rPh>
    <rPh sb="36" eb="38">
      <t>ニュウリョク</t>
    </rPh>
    <phoneticPr fontId="1"/>
  </si>
  <si>
    <t>チームナンバー</t>
    <phoneticPr fontId="1"/>
  </si>
  <si>
    <t>資格記録</t>
    <rPh sb="0" eb="2">
      <t>シカク</t>
    </rPh>
    <rPh sb="2" eb="4">
      <t>キロク</t>
    </rPh>
    <phoneticPr fontId="1"/>
  </si>
  <si>
    <t>５桁　　　　　　　　　　　　　　　　　　　　　　　　　　　　　分，秒，秒，1/10，1/100　</t>
    <rPh sb="1" eb="2">
      <t>ケタ</t>
    </rPh>
    <phoneticPr fontId="1"/>
  </si>
  <si>
    <t>小体連の定めに従ったナンバー　　　　　　　　ハイフンは不可</t>
    <rPh sb="0" eb="2">
      <t>ショウタイ</t>
    </rPh>
    <rPh sb="2" eb="3">
      <t>レン</t>
    </rPh>
    <rPh sb="4" eb="5">
      <t>サダ</t>
    </rPh>
    <rPh sb="7" eb="8">
      <t>シタガ</t>
    </rPh>
    <rPh sb="27" eb="29">
      <t>フカ</t>
    </rPh>
    <phoneticPr fontId="1"/>
  </si>
  <si>
    <t>N2</t>
    <phoneticPr fontId="1"/>
  </si>
  <si>
    <t>S</t>
    <phoneticPr fontId="1"/>
  </si>
  <si>
    <t>K</t>
    <phoneticPr fontId="1"/>
  </si>
  <si>
    <t>半角文字は３０桁以内　全角文字は１５桁以内　苗字と名前の間はスペース  ()内に半角数字で学年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2" eb="24">
      <t>ミョウジ</t>
    </rPh>
    <rPh sb="25" eb="27">
      <t>ナマエ</t>
    </rPh>
    <rPh sb="28" eb="29">
      <t>アイダ</t>
    </rPh>
    <rPh sb="38" eb="39">
      <t>ナイ</t>
    </rPh>
    <rPh sb="40" eb="42">
      <t>ハンカク</t>
    </rPh>
    <rPh sb="42" eb="44">
      <t>スウジ</t>
    </rPh>
    <rPh sb="45" eb="47">
      <t>ガクネン</t>
    </rPh>
    <phoneticPr fontId="1"/>
  </si>
  <si>
    <t>氏名１（漢字）（学年）</t>
    <rPh sb="0" eb="2">
      <t>シメイ</t>
    </rPh>
    <rPh sb="4" eb="6">
      <t>カンジ</t>
    </rPh>
    <rPh sb="8" eb="10">
      <t>ガクネン</t>
    </rPh>
    <phoneticPr fontId="1"/>
  </si>
  <si>
    <t>性別を表す１桁のコード　　　　　　　　　　　　　　男子「１」　女子「２」</t>
    <rPh sb="0" eb="2">
      <t>セイベツ</t>
    </rPh>
    <rPh sb="3" eb="4">
      <t>アラワ</t>
    </rPh>
    <rPh sb="6" eb="7">
      <t>ケタ</t>
    </rPh>
    <rPh sb="25" eb="27">
      <t>ダンシ</t>
    </rPh>
    <rPh sb="31" eb="33">
      <t>ジョシ</t>
    </rPh>
    <phoneticPr fontId="1"/>
  </si>
  <si>
    <t>５桁以内　　　　　　　　　　　　　　　　　　　　　　　　本大会では無し</t>
    <rPh sb="1" eb="2">
      <t>ケタ</t>
    </rPh>
    <rPh sb="2" eb="4">
      <t>イナイ</t>
    </rPh>
    <rPh sb="28" eb="31">
      <t>ホンタイカイ</t>
    </rPh>
    <rPh sb="33" eb="34">
      <t>ナ</t>
    </rPh>
    <phoneticPr fontId="1"/>
  </si>
  <si>
    <t>半角１８桁以内　　　　　　　　　　　　　　　　　　　　　　　　　　　　　　入力については研修資料P６参照</t>
    <rPh sb="0" eb="2">
      <t>ハンカク</t>
    </rPh>
    <rPh sb="4" eb="5">
      <t>ケタ</t>
    </rPh>
    <rPh sb="5" eb="7">
      <t>イナイ</t>
    </rPh>
    <rPh sb="37" eb="39">
      <t>ニュウリョク</t>
    </rPh>
    <rPh sb="44" eb="46">
      <t>ケンシュウ</t>
    </rPh>
    <rPh sb="46" eb="48">
      <t>シリョウ</t>
    </rPh>
    <rPh sb="50" eb="52">
      <t>サンショウ</t>
    </rPh>
    <phoneticPr fontId="1"/>
  </si>
  <si>
    <t>半角文字３０桁以内　全角文字は使用不可　　　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phoneticPr fontId="1"/>
  </si>
  <si>
    <t>ソフトボール投女子</t>
    <rPh sb="6" eb="7">
      <t>ナ</t>
    </rPh>
    <phoneticPr fontId="1"/>
  </si>
  <si>
    <t>ＤＢ</t>
    <phoneticPr fontId="1"/>
  </si>
  <si>
    <t>ＤＢコード</t>
    <phoneticPr fontId="1"/>
  </si>
  <si>
    <t>Ｎ１</t>
    <phoneticPr fontId="1"/>
  </si>
  <si>
    <t>Ｎ２</t>
    <phoneticPr fontId="1"/>
  </si>
  <si>
    <t>ＳＸ</t>
    <phoneticPr fontId="1"/>
  </si>
  <si>
    <t>ＭＣ</t>
    <phoneticPr fontId="1"/>
  </si>
  <si>
    <t>ＺＫ</t>
    <phoneticPr fontId="1"/>
  </si>
  <si>
    <t>ナンバー</t>
    <phoneticPr fontId="1"/>
  </si>
  <si>
    <t>Ｓ</t>
    <phoneticPr fontId="1"/>
  </si>
  <si>
    <t>K</t>
    <phoneticPr fontId="1"/>
  </si>
  <si>
    <t>※リレー記録は、リレーシートに記入。</t>
    <rPh sb="4" eb="6">
      <t>キロク</t>
    </rPh>
    <rPh sb="15" eb="17">
      <t>キニュウ</t>
    </rPh>
    <phoneticPr fontId="1"/>
  </si>
  <si>
    <t>MC</t>
    <phoneticPr fontId="1"/>
  </si>
  <si>
    <t>申込責任者</t>
    <rPh sb="0" eb="2">
      <t>モウシコミ</t>
    </rPh>
    <rPh sb="2" eb="5">
      <t>セキニンシャ</t>
    </rPh>
    <phoneticPr fontId="1"/>
  </si>
  <si>
    <t>申込人数</t>
    <rPh sb="0" eb="2">
      <t>モウシコミ</t>
    </rPh>
    <rPh sb="2" eb="4">
      <t>ニンズウ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</si>
  <si>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</si>
  <si>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</si>
  <si>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</si>
  <si>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正確に記入して下さい(すべてのシートに反映します）</t>
    <rPh sb="0" eb="2">
      <t>セイカク</t>
    </rPh>
    <rPh sb="3" eb="5">
      <t>キニュウ</t>
    </rPh>
    <rPh sb="7" eb="8">
      <t>クダ</t>
    </rPh>
    <rPh sb="19" eb="21">
      <t>ハンエイ</t>
    </rPh>
    <phoneticPr fontId="1"/>
  </si>
  <si>
    <t>ピンクに記入</t>
    <rPh sb="4" eb="6">
      <t>キニュウ</t>
    </rPh>
    <phoneticPr fontId="1"/>
  </si>
  <si>
    <t>S1</t>
    <phoneticPr fontId="1"/>
  </si>
  <si>
    <t>ZK</t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</si>
  <si>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</si>
  <si>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</si>
  <si>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責任者のメールアドレス（半角）</t>
    <rPh sb="0" eb="3">
      <t>セキニンシャ</t>
    </rPh>
    <rPh sb="12" eb="14">
      <t>ハンカク</t>
    </rPh>
    <phoneticPr fontId="1"/>
  </si>
  <si>
    <t>第３５回山形県小学生陸上競技大会　兼　“日清カップ”第３５回全国小学生陸上競技交流大会山形県予選会　参加申込書</t>
    <rPh sb="0" eb="1">
      <t>ダイ</t>
    </rPh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6" eb="27">
      <t>ダイ</t>
    </rPh>
    <rPh sb="29" eb="30">
      <t>カイ</t>
    </rPh>
    <rPh sb="30" eb="32">
      <t>ゼンコク</t>
    </rPh>
    <rPh sb="32" eb="35">
      <t>ショウガクセイ</t>
    </rPh>
    <rPh sb="35" eb="37">
      <t>リクジョウ</t>
    </rPh>
    <rPh sb="37" eb="39">
      <t>キョウギ</t>
    </rPh>
    <rPh sb="39" eb="41">
      <t>コウリュウ</t>
    </rPh>
    <rPh sb="41" eb="43">
      <t>タイカイ</t>
    </rPh>
    <rPh sb="43" eb="46">
      <t>ヤマガタケン</t>
    </rPh>
    <rPh sb="46" eb="49">
      <t>ヨセンカイ</t>
    </rPh>
    <rPh sb="50" eb="52">
      <t>サンカ</t>
    </rPh>
    <rPh sb="52" eb="54">
      <t>モウシコミ</t>
    </rPh>
    <rPh sb="54" eb="55">
      <t>ショ</t>
    </rPh>
    <phoneticPr fontId="1"/>
  </si>
  <si>
    <t>所属・学校名(正式名称・賞状印刷用）</t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rPh sb="12" eb="14">
      <t>ショウジョウ</t>
    </rPh>
    <rPh sb="14" eb="17">
      <t>インサツヨウ</t>
    </rPh>
    <phoneticPr fontId="1"/>
  </si>
  <si>
    <t>所属代表者・校長名</t>
    <rPh sb="0" eb="2">
      <t>ショゾク</t>
    </rPh>
    <rPh sb="2" eb="4">
      <t>ダイヒョウ</t>
    </rPh>
    <rPh sb="4" eb="5">
      <t>シャ</t>
    </rPh>
    <rPh sb="6" eb="8">
      <t>コウチョウ</t>
    </rPh>
    <rPh sb="8" eb="9">
      <t>ナガナ</t>
    </rPh>
    <phoneticPr fontId="1"/>
  </si>
  <si>
    <t>所属電話番号</t>
  </si>
  <si>
    <t>申込責任者の携帯電話番号</t>
  </si>
  <si>
    <t>責任者のメールアドレス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</si>
  <si>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</si>
  <si>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</si>
  <si>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</si>
  <si>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登録番号ナンバー</t>
    <rPh sb="0" eb="2">
      <t>トウロク</t>
    </rPh>
    <rPh sb="2" eb="4">
      <t>バンゴウ</t>
    </rPh>
    <phoneticPr fontId="1"/>
  </si>
  <si>
    <t>ジャベリックボール投男子</t>
    <rPh sb="9" eb="10">
      <t>ナ</t>
    </rPh>
    <rPh sb="10" eb="12">
      <t>ダンシ</t>
    </rPh>
    <phoneticPr fontId="1"/>
  </si>
  <si>
    <t>コンバインドＡ男子</t>
    <rPh sb="7" eb="9">
      <t>ダンシ</t>
    </rPh>
    <phoneticPr fontId="1"/>
  </si>
  <si>
    <t>コンバインドＢ男子</t>
    <rPh sb="7" eb="9">
      <t>ダンシ</t>
    </rPh>
    <phoneticPr fontId="1"/>
  </si>
  <si>
    <t>コンバインドＡ女子</t>
    <rPh sb="7" eb="9">
      <t>ジョシ</t>
    </rPh>
    <phoneticPr fontId="1"/>
  </si>
  <si>
    <t>コンバインドＢ女子</t>
    <rPh sb="7" eb="9">
      <t>ジョシ</t>
    </rPh>
    <phoneticPr fontId="1"/>
  </si>
  <si>
    <t>混合４×１００ｍ</t>
    <rPh sb="0" eb="2">
      <t>コンゴウ</t>
    </rPh>
    <phoneticPr fontId="1"/>
  </si>
  <si>
    <t>080-3194-0294</t>
    <phoneticPr fontId="1"/>
  </si>
  <si>
    <t>上記の者が出場することを認める。</t>
    <rPh sb="0" eb="2">
      <t>ジョウキ</t>
    </rPh>
    <rPh sb="3" eb="4">
      <t>モノ</t>
    </rPh>
    <rPh sb="5" eb="7">
      <t>シュツジョウ</t>
    </rPh>
    <rPh sb="12" eb="13">
      <t>ミト</t>
    </rPh>
    <phoneticPr fontId="1"/>
  </si>
  <si>
    <t>㊞</t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</si>
  <si>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</si>
  <si>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</si>
  <si>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漢字等・学年(半角）</t>
    <rPh sb="0" eb="2">
      <t>カンジ</t>
    </rPh>
    <rPh sb="2" eb="3">
      <t>ナド</t>
    </rPh>
    <rPh sb="4" eb="6">
      <t>ガクネン</t>
    </rPh>
    <rPh sb="7" eb="9">
      <t>ハンカク</t>
    </rPh>
    <phoneticPr fontId="1"/>
  </si>
  <si>
    <t>SX</t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</si>
  <si>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</si>
  <si>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</si>
  <si>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</si>
  <si>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</si>
  <si>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例）0001428    例）03245</t>
    <rPh sb="0" eb="1">
      <t>レイ</t>
    </rPh>
    <rPh sb="13" eb="14">
      <t>レイ</t>
    </rPh>
    <phoneticPr fontId="1"/>
  </si>
  <si>
    <t>所属略称ふりがな（半角カタカナ）</t>
    <rPh sb="0" eb="2">
      <t>ショゾク</t>
    </rPh>
    <rPh sb="2" eb="3">
      <t>リャク</t>
    </rPh>
    <rPh sb="3" eb="4">
      <t>ショウ</t>
    </rPh>
    <rPh sb="9" eb="11">
      <t>ハンカク</t>
    </rPh>
    <phoneticPr fontId="1"/>
  </si>
  <si>
    <t>種目</t>
    <rPh sb="0" eb="2">
      <t>シュモク</t>
    </rPh>
    <phoneticPr fontId="1"/>
  </si>
  <si>
    <t>0001298</t>
    <phoneticPr fontId="1"/>
  </si>
  <si>
    <t>ＤＢ</t>
    <phoneticPr fontId="1"/>
  </si>
  <si>
    <t>天童市立成生小学校</t>
    <rPh sb="0" eb="3">
      <t>テンドウシ</t>
    </rPh>
    <rPh sb="3" eb="4">
      <t>リツ</t>
    </rPh>
    <rPh sb="4" eb="6">
      <t>ナリュウ</t>
    </rPh>
    <rPh sb="6" eb="9">
      <t>ショウガッコウ</t>
    </rPh>
    <phoneticPr fontId="1"/>
  </si>
  <si>
    <t>所属・学校名コード（6桁半角）</t>
    <rPh sb="0" eb="2">
      <t>ショゾク</t>
    </rPh>
    <rPh sb="3" eb="5">
      <t>ガッコウ</t>
    </rPh>
    <rPh sb="5" eb="6">
      <t>メイ</t>
    </rPh>
    <rPh sb="11" eb="12">
      <t>ケタ</t>
    </rPh>
    <rPh sb="12" eb="14">
      <t>ハンカク</t>
    </rPh>
    <phoneticPr fontId="1"/>
  </si>
  <si>
    <t>長瀬　悠人</t>
    <rPh sb="0" eb="2">
      <t>ナガセ</t>
    </rPh>
    <rPh sb="3" eb="5">
      <t>ユウト</t>
    </rPh>
    <phoneticPr fontId="1"/>
  </si>
  <si>
    <t>023-654-2303</t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</si>
  <si>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</si>
  <si>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個人種目</t>
    <rPh sb="0" eb="2">
      <t>コジン</t>
    </rPh>
    <rPh sb="2" eb="4">
      <t>シュモク</t>
    </rPh>
    <phoneticPr fontId="1"/>
  </si>
  <si>
    <t>600円</t>
    <rPh sb="3" eb="4">
      <t>エン</t>
    </rPh>
    <phoneticPr fontId="1"/>
  </si>
  <si>
    <t>×</t>
    <phoneticPr fontId="1"/>
  </si>
  <si>
    <t>人</t>
    <rPh sb="0" eb="1">
      <t>ニン</t>
    </rPh>
    <phoneticPr fontId="1"/>
  </si>
  <si>
    <t>リレー（チーム）</t>
    <phoneticPr fontId="1"/>
  </si>
  <si>
    <t>＝</t>
    <phoneticPr fontId="1"/>
  </si>
  <si>
    <t>円</t>
    <rPh sb="0" eb="1">
      <t>エン</t>
    </rPh>
    <phoneticPr fontId="1"/>
  </si>
  <si>
    <t>チーム</t>
    <phoneticPr fontId="1"/>
  </si>
  <si>
    <t>也</t>
    <rPh sb="0" eb="1">
      <t>ナリ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</si>
  <si>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</si>
  <si>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ジャベリックボール投女子</t>
    <rPh sb="9" eb="10">
      <t>ナ</t>
    </rPh>
    <phoneticPr fontId="1"/>
  </si>
  <si>
    <t>参　加　料　払　込　書</t>
    <rPh sb="0" eb="1">
      <t>マイ</t>
    </rPh>
    <rPh sb="2" eb="3">
      <t>カ</t>
    </rPh>
    <rPh sb="4" eb="5">
      <t>リョウ</t>
    </rPh>
    <rPh sb="6" eb="7">
      <t>バライ</t>
    </rPh>
    <rPh sb="8" eb="9">
      <t>コ</t>
    </rPh>
    <rPh sb="10" eb="11">
      <t>ショ</t>
    </rPh>
    <phoneticPr fontId="1"/>
  </si>
  <si>
    <t>山形陸上競技協会　御中</t>
    <rPh sb="0" eb="2">
      <t>ヤマガタ</t>
    </rPh>
    <rPh sb="2" eb="4">
      <t>リクジョウ</t>
    </rPh>
    <rPh sb="4" eb="6">
      <t>キョウギ</t>
    </rPh>
    <rPh sb="6" eb="8">
      <t>キョウカイ</t>
    </rPh>
    <rPh sb="9" eb="11">
      <t>オンチュウ</t>
    </rPh>
    <phoneticPr fontId="1"/>
  </si>
  <si>
    <t>男子</t>
    <rPh sb="0" eb="2">
      <t>ダンシ</t>
    </rPh>
    <phoneticPr fontId="1"/>
  </si>
  <si>
    <t>第３５回山形県小学生陸上競技大会　兼　“日清カップ”第３５回全国小学生陸上競技交流大会山形県予選会の参加料として、上記金額を振り込みました。</t>
    <rPh sb="3" eb="4">
      <t>カイ</t>
    </rPh>
    <rPh sb="4" eb="7">
      <t>ヤマガタケン</t>
    </rPh>
    <rPh sb="7" eb="10">
      <t>ショウガクセイ</t>
    </rPh>
    <rPh sb="10" eb="12">
      <t>リクジョウ</t>
    </rPh>
    <rPh sb="12" eb="14">
      <t>キョウギ</t>
    </rPh>
    <rPh sb="14" eb="16">
      <t>タイカイ</t>
    </rPh>
    <rPh sb="17" eb="18">
      <t>ケン</t>
    </rPh>
    <rPh sb="20" eb="22">
      <t>ニッシン</t>
    </rPh>
    <rPh sb="26" eb="27">
      <t>ダイ</t>
    </rPh>
    <rPh sb="29" eb="30">
      <t>カイ</t>
    </rPh>
    <rPh sb="30" eb="32">
      <t>ゼンコク</t>
    </rPh>
    <rPh sb="32" eb="35">
      <t>ショウガクセイ</t>
    </rPh>
    <rPh sb="35" eb="37">
      <t>リクジョウ</t>
    </rPh>
    <rPh sb="37" eb="39">
      <t>キョウギ</t>
    </rPh>
    <rPh sb="39" eb="41">
      <t>コウリュウ</t>
    </rPh>
    <rPh sb="41" eb="43">
      <t>タイカイ</t>
    </rPh>
    <rPh sb="43" eb="46">
      <t>ヤマガタケン</t>
    </rPh>
    <rPh sb="46" eb="49">
      <t>ヨセンカイ</t>
    </rPh>
    <rPh sb="50" eb="53">
      <t>サンカリョウ</t>
    </rPh>
    <rPh sb="57" eb="59">
      <t>ジョウキ</t>
    </rPh>
    <rPh sb="59" eb="61">
      <t>キンガク</t>
    </rPh>
    <rPh sb="62" eb="63">
      <t>フ</t>
    </rPh>
    <rPh sb="64" eb="65">
      <t>コ</t>
    </rPh>
    <phoneticPr fontId="1"/>
  </si>
  <si>
    <t>振込内訳</t>
    <rPh sb="0" eb="2">
      <t>フリコミ</t>
    </rPh>
    <rPh sb="2" eb="4">
      <t>ウチワケ</t>
    </rPh>
    <phoneticPr fontId="1"/>
  </si>
  <si>
    <t>金</t>
    <rPh sb="0" eb="1">
      <t>キン</t>
    </rPh>
    <phoneticPr fontId="1"/>
  </si>
  <si>
    <t>女子</t>
    <rPh sb="0" eb="2">
      <t>ジョシ</t>
    </rPh>
    <phoneticPr fontId="1"/>
  </si>
  <si>
    <t>成生アスリート</t>
    <rPh sb="0" eb="2">
      <t>ナリュウ</t>
    </rPh>
    <phoneticPr fontId="1"/>
  </si>
  <si>
    <t>ﾅﾘｭｳｱｽﾘｰﾄ</t>
    <phoneticPr fontId="1"/>
  </si>
  <si>
    <t>（</t>
    <phoneticPr fontId="1"/>
  </si>
  <si>
    <t>）</t>
    <phoneticPr fontId="1"/>
  </si>
  <si>
    <t>自動入力</t>
    <rPh sb="0" eb="2">
      <t>ジドウ</t>
    </rPh>
    <rPh sb="2" eb="4">
      <t>ニュウリョク</t>
    </rPh>
    <phoneticPr fontId="1"/>
  </si>
  <si>
    <t>自動入力</t>
    <rPh sb="0" eb="2">
      <t>ジドウ</t>
    </rPh>
    <rPh sb="2" eb="4">
      <t>ニュウリョク</t>
    </rPh>
    <phoneticPr fontId="1"/>
  </si>
  <si>
    <t>使用せず</t>
    <rPh sb="0" eb="2">
      <t>シヨウ</t>
    </rPh>
    <phoneticPr fontId="1"/>
  </si>
  <si>
    <t>氏名・学年を記入</t>
    <rPh sb="0" eb="2">
      <t>シメイ</t>
    </rPh>
    <rPh sb="3" eb="5">
      <t>ガクネン</t>
    </rPh>
    <rPh sb="6" eb="8">
      <t>キニュウ</t>
    </rPh>
    <phoneticPr fontId="1"/>
  </si>
  <si>
    <t>山形　一太郎(6)</t>
    <rPh sb="3" eb="4">
      <t>イチ</t>
    </rPh>
    <phoneticPr fontId="1"/>
  </si>
  <si>
    <t>山形　二太郎(6)</t>
    <rPh sb="3" eb="4">
      <t>ニ</t>
    </rPh>
    <phoneticPr fontId="1"/>
  </si>
  <si>
    <t>山形　三太郎(6)</t>
    <rPh sb="3" eb="4">
      <t>サン</t>
    </rPh>
    <phoneticPr fontId="1"/>
  </si>
  <si>
    <t>山形　四太郎(6)</t>
    <rPh sb="3" eb="4">
      <t>ヨン</t>
    </rPh>
    <phoneticPr fontId="1"/>
  </si>
  <si>
    <t>山形　一美子(6)</t>
    <rPh sb="3" eb="4">
      <t>イチ</t>
    </rPh>
    <rPh sb="4" eb="5">
      <t>ミ</t>
    </rPh>
    <rPh sb="5" eb="6">
      <t>コ</t>
    </rPh>
    <phoneticPr fontId="1"/>
  </si>
  <si>
    <t>山形　二美子(6)</t>
    <rPh sb="3" eb="4">
      <t>ニ</t>
    </rPh>
    <phoneticPr fontId="1"/>
  </si>
  <si>
    <t>山形　三美子(6)</t>
    <rPh sb="3" eb="4">
      <t>サン</t>
    </rPh>
    <phoneticPr fontId="1"/>
  </si>
  <si>
    <t>山形　四美子(6)</t>
    <rPh sb="3" eb="4">
      <t>ヨン</t>
    </rPh>
    <phoneticPr fontId="1"/>
  </si>
  <si>
    <t>（個人種目とリレーもこのシートに記載すること）</t>
    <rPh sb="16" eb="18">
      <t>キサイ</t>
    </rPh>
    <phoneticPr fontId="1"/>
  </si>
  <si>
    <t>小学校コード</t>
    <rPh sb="0" eb="3">
      <t>ショウガッコウ</t>
    </rPh>
    <phoneticPr fontId="28"/>
  </si>
  <si>
    <t>（６桁の示すもの：上３桁は山形県番号の６と市町村番号、下３桁は、山形県学校調査番号下３ケタ）</t>
    <rPh sb="2" eb="3">
      <t>ケタ</t>
    </rPh>
    <rPh sb="4" eb="5">
      <t>シメ</t>
    </rPh>
    <rPh sb="9" eb="10">
      <t>ウエ</t>
    </rPh>
    <rPh sb="11" eb="12">
      <t>ケタ</t>
    </rPh>
    <rPh sb="13" eb="16">
      <t>ヤマガタケン</t>
    </rPh>
    <rPh sb="16" eb="18">
      <t>バンゴウ</t>
    </rPh>
    <rPh sb="21" eb="24">
      <t>シチョウソン</t>
    </rPh>
    <rPh sb="24" eb="26">
      <t>バンゴウ</t>
    </rPh>
    <rPh sb="27" eb="28">
      <t>シモ</t>
    </rPh>
    <rPh sb="29" eb="30">
      <t>ケタ</t>
    </rPh>
    <rPh sb="32" eb="35">
      <t>ヤマガタケン</t>
    </rPh>
    <rPh sb="35" eb="37">
      <t>ガッコウ</t>
    </rPh>
    <rPh sb="37" eb="39">
      <t>チョウサ</t>
    </rPh>
    <rPh sb="39" eb="41">
      <t>バンゴウ</t>
    </rPh>
    <rPh sb="41" eb="42">
      <t>シモ</t>
    </rPh>
    <phoneticPr fontId="28"/>
  </si>
  <si>
    <t>山形市</t>
    <phoneticPr fontId="28"/>
  </si>
  <si>
    <t>上山</t>
    <rPh sb="0" eb="2">
      <t>カミノヤマ</t>
    </rPh>
    <phoneticPr fontId="28"/>
  </si>
  <si>
    <t>天童市</t>
  </si>
  <si>
    <t>寒河江市</t>
  </si>
  <si>
    <t>村山市</t>
  </si>
  <si>
    <t>新庄市</t>
  </si>
  <si>
    <t>米沢市</t>
  </si>
  <si>
    <t>南陽市</t>
  </si>
  <si>
    <t>長井市</t>
  </si>
  <si>
    <t>鶴岡市</t>
  </si>
  <si>
    <t>酒田市</t>
  </si>
  <si>
    <t>601011</t>
    <phoneticPr fontId="28"/>
  </si>
  <si>
    <t>第一</t>
    <phoneticPr fontId="28"/>
  </si>
  <si>
    <t>607045</t>
    <phoneticPr fontId="28"/>
  </si>
  <si>
    <t>上山</t>
    <phoneticPr fontId="28"/>
  </si>
  <si>
    <t>610061</t>
    <phoneticPr fontId="28"/>
  </si>
  <si>
    <t>天童中部</t>
    <phoneticPr fontId="28"/>
  </si>
  <si>
    <t>606100</t>
    <phoneticPr fontId="28"/>
  </si>
  <si>
    <t>608200</t>
    <phoneticPr fontId="28"/>
  </si>
  <si>
    <t>楯岡</t>
    <phoneticPr fontId="28"/>
  </si>
  <si>
    <t>605300</t>
    <phoneticPr fontId="28"/>
  </si>
  <si>
    <t>602400</t>
    <phoneticPr fontId="28"/>
  </si>
  <si>
    <t>興譲</t>
    <phoneticPr fontId="28"/>
  </si>
  <si>
    <t>613431</t>
    <phoneticPr fontId="28"/>
  </si>
  <si>
    <t>沖郷</t>
    <phoneticPr fontId="28"/>
  </si>
  <si>
    <t>609500</t>
    <phoneticPr fontId="28"/>
  </si>
  <si>
    <t>長井</t>
    <phoneticPr fontId="28"/>
  </si>
  <si>
    <t>603600</t>
    <phoneticPr fontId="28"/>
  </si>
  <si>
    <t>朝暘第一</t>
    <phoneticPr fontId="28"/>
  </si>
  <si>
    <t>604702</t>
    <phoneticPr fontId="28"/>
  </si>
  <si>
    <t>浜田</t>
    <phoneticPr fontId="28"/>
  </si>
  <si>
    <t>601012</t>
    <phoneticPr fontId="28"/>
  </si>
  <si>
    <t>第二</t>
    <phoneticPr fontId="28"/>
  </si>
  <si>
    <t>607046</t>
    <phoneticPr fontId="28"/>
  </si>
  <si>
    <t>西郷第一</t>
    <phoneticPr fontId="28"/>
  </si>
  <si>
    <t>610062</t>
    <phoneticPr fontId="28"/>
  </si>
  <si>
    <t>山口</t>
    <phoneticPr fontId="28"/>
  </si>
  <si>
    <t>606101</t>
    <phoneticPr fontId="28"/>
  </si>
  <si>
    <t>南部</t>
    <phoneticPr fontId="28"/>
  </si>
  <si>
    <t>608201</t>
    <phoneticPr fontId="28"/>
  </si>
  <si>
    <t>西郷</t>
    <phoneticPr fontId="28"/>
  </si>
  <si>
    <t>605301</t>
    <phoneticPr fontId="28"/>
  </si>
  <si>
    <t>沼田</t>
    <phoneticPr fontId="28"/>
  </si>
  <si>
    <t>602401</t>
    <phoneticPr fontId="28"/>
  </si>
  <si>
    <t>東部</t>
    <phoneticPr fontId="28"/>
  </si>
  <si>
    <t>613432</t>
    <phoneticPr fontId="28"/>
  </si>
  <si>
    <t>梨郷</t>
    <phoneticPr fontId="28"/>
  </si>
  <si>
    <t>609501</t>
    <phoneticPr fontId="28"/>
  </si>
  <si>
    <t>致芳</t>
    <phoneticPr fontId="28"/>
  </si>
  <si>
    <t>603601</t>
    <phoneticPr fontId="28"/>
  </si>
  <si>
    <t>朝暘第二</t>
    <phoneticPr fontId="28"/>
  </si>
  <si>
    <t>604705</t>
    <phoneticPr fontId="28"/>
  </si>
  <si>
    <t>松陵</t>
    <phoneticPr fontId="28"/>
  </si>
  <si>
    <t>601013</t>
    <phoneticPr fontId="28"/>
  </si>
  <si>
    <t>第三</t>
    <phoneticPr fontId="28"/>
  </si>
  <si>
    <t>607054</t>
    <phoneticPr fontId="28"/>
  </si>
  <si>
    <t>中川</t>
    <phoneticPr fontId="28"/>
  </si>
  <si>
    <t>610064</t>
    <phoneticPr fontId="28"/>
  </si>
  <si>
    <t>成生</t>
    <phoneticPr fontId="28"/>
  </si>
  <si>
    <t>606102</t>
    <phoneticPr fontId="28"/>
  </si>
  <si>
    <t>西根</t>
    <phoneticPr fontId="28"/>
  </si>
  <si>
    <t>袖崎</t>
    <phoneticPr fontId="28"/>
  </si>
  <si>
    <t>605303</t>
    <phoneticPr fontId="28"/>
  </si>
  <si>
    <t>日新</t>
    <phoneticPr fontId="28"/>
  </si>
  <si>
    <t>602402</t>
    <phoneticPr fontId="28"/>
  </si>
  <si>
    <t>西部</t>
    <phoneticPr fontId="28"/>
  </si>
  <si>
    <t>613434</t>
    <phoneticPr fontId="28"/>
  </si>
  <si>
    <t>赤湯</t>
    <phoneticPr fontId="28"/>
  </si>
  <si>
    <t>609502</t>
    <phoneticPr fontId="28"/>
  </si>
  <si>
    <t>603602</t>
    <phoneticPr fontId="28"/>
  </si>
  <si>
    <t>朝暘第三</t>
    <phoneticPr fontId="28"/>
  </si>
  <si>
    <t>604706</t>
    <phoneticPr fontId="28"/>
  </si>
  <si>
    <t>飛島(休)</t>
    <phoneticPr fontId="28"/>
  </si>
  <si>
    <t>601014</t>
    <phoneticPr fontId="28"/>
  </si>
  <si>
    <t>第四</t>
    <phoneticPr fontId="28"/>
  </si>
  <si>
    <t>607084</t>
    <phoneticPr fontId="28"/>
  </si>
  <si>
    <t>南</t>
    <phoneticPr fontId="28"/>
  </si>
  <si>
    <t>610065</t>
    <phoneticPr fontId="28"/>
  </si>
  <si>
    <t>蔵増</t>
    <phoneticPr fontId="28"/>
  </si>
  <si>
    <t>606103</t>
    <phoneticPr fontId="28"/>
  </si>
  <si>
    <t>柴橋</t>
    <phoneticPr fontId="28"/>
  </si>
  <si>
    <t>608204</t>
    <phoneticPr fontId="28"/>
  </si>
  <si>
    <t>大久保</t>
    <phoneticPr fontId="28"/>
  </si>
  <si>
    <t>605305</t>
    <phoneticPr fontId="28"/>
  </si>
  <si>
    <t>北辰</t>
    <phoneticPr fontId="28"/>
  </si>
  <si>
    <t>602403</t>
    <phoneticPr fontId="28"/>
  </si>
  <si>
    <t>613435</t>
    <phoneticPr fontId="28"/>
  </si>
  <si>
    <t>609505</t>
    <phoneticPr fontId="28"/>
  </si>
  <si>
    <t>平野</t>
    <phoneticPr fontId="28"/>
  </si>
  <si>
    <t>603694</t>
    <phoneticPr fontId="28"/>
  </si>
  <si>
    <t>朝暘第四</t>
    <rPh sb="3" eb="4">
      <t>ヨン</t>
    </rPh>
    <phoneticPr fontId="28"/>
  </si>
  <si>
    <t>604707</t>
    <phoneticPr fontId="28"/>
  </si>
  <si>
    <t>西荒瀬</t>
    <phoneticPr fontId="28"/>
  </si>
  <si>
    <t>601015</t>
    <phoneticPr fontId="28"/>
  </si>
  <si>
    <t>第五</t>
    <phoneticPr fontId="28"/>
  </si>
  <si>
    <t>607091</t>
    <phoneticPr fontId="28"/>
  </si>
  <si>
    <t>宮川</t>
    <rPh sb="0" eb="2">
      <t>ミヤカワ</t>
    </rPh>
    <phoneticPr fontId="28"/>
  </si>
  <si>
    <t>610066</t>
    <phoneticPr fontId="28"/>
  </si>
  <si>
    <t>寺津</t>
    <phoneticPr fontId="28"/>
  </si>
  <si>
    <t>606104</t>
    <phoneticPr fontId="28"/>
  </si>
  <si>
    <t>高松</t>
    <phoneticPr fontId="28"/>
  </si>
  <si>
    <t>608205</t>
    <phoneticPr fontId="28"/>
  </si>
  <si>
    <t>冨本</t>
    <phoneticPr fontId="28"/>
  </si>
  <si>
    <t>605312</t>
    <phoneticPr fontId="28"/>
  </si>
  <si>
    <t>本合海</t>
    <phoneticPr fontId="28"/>
  </si>
  <si>
    <t>602404</t>
    <phoneticPr fontId="28"/>
  </si>
  <si>
    <t>北部</t>
    <phoneticPr fontId="28"/>
  </si>
  <si>
    <t>613436</t>
    <phoneticPr fontId="28"/>
  </si>
  <si>
    <t>小滝(休)</t>
    <rPh sb="3" eb="4">
      <t>キュウ</t>
    </rPh>
    <phoneticPr fontId="28"/>
  </si>
  <si>
    <t>609506</t>
    <phoneticPr fontId="28"/>
  </si>
  <si>
    <t>豊田</t>
    <phoneticPr fontId="28"/>
  </si>
  <si>
    <t>603604</t>
    <phoneticPr fontId="28"/>
  </si>
  <si>
    <t>朝暘第五</t>
    <phoneticPr fontId="28"/>
  </si>
  <si>
    <t>604709</t>
    <phoneticPr fontId="28"/>
  </si>
  <si>
    <t>鳥海</t>
    <phoneticPr fontId="28"/>
  </si>
  <si>
    <t>601016</t>
    <phoneticPr fontId="28"/>
  </si>
  <si>
    <t>第六</t>
    <phoneticPr fontId="28"/>
  </si>
  <si>
    <t>610067</t>
    <phoneticPr fontId="28"/>
  </si>
  <si>
    <t>高擶</t>
    <phoneticPr fontId="28"/>
  </si>
  <si>
    <t>606105</t>
    <phoneticPr fontId="28"/>
  </si>
  <si>
    <t>醍醐</t>
    <phoneticPr fontId="28"/>
  </si>
  <si>
    <t>608206</t>
    <phoneticPr fontId="28"/>
  </si>
  <si>
    <t>戸沢</t>
    <phoneticPr fontId="28"/>
  </si>
  <si>
    <t>605314</t>
    <phoneticPr fontId="28"/>
  </si>
  <si>
    <t>升形</t>
    <phoneticPr fontId="28"/>
  </si>
  <si>
    <t>602405</t>
    <phoneticPr fontId="28"/>
  </si>
  <si>
    <t>愛宕</t>
    <phoneticPr fontId="28"/>
  </si>
  <si>
    <t>613437</t>
    <phoneticPr fontId="28"/>
  </si>
  <si>
    <t>荻</t>
    <phoneticPr fontId="28"/>
  </si>
  <si>
    <t>609507</t>
    <phoneticPr fontId="28"/>
  </si>
  <si>
    <t>伊佐沢</t>
    <phoneticPr fontId="28"/>
  </si>
  <si>
    <t>603693</t>
    <phoneticPr fontId="28"/>
  </si>
  <si>
    <t>朝暘第六</t>
    <phoneticPr fontId="28"/>
  </si>
  <si>
    <t>604714</t>
    <phoneticPr fontId="28"/>
  </si>
  <si>
    <t>新堀</t>
    <phoneticPr fontId="28"/>
  </si>
  <si>
    <t>601017</t>
    <phoneticPr fontId="28"/>
  </si>
  <si>
    <t>第七</t>
    <phoneticPr fontId="28"/>
  </si>
  <si>
    <t>610068</t>
    <phoneticPr fontId="28"/>
  </si>
  <si>
    <t>干布</t>
    <phoneticPr fontId="28"/>
  </si>
  <si>
    <t>606106</t>
    <phoneticPr fontId="28"/>
  </si>
  <si>
    <t>白岩</t>
    <phoneticPr fontId="28"/>
  </si>
  <si>
    <t>608207</t>
    <phoneticPr fontId="28"/>
  </si>
  <si>
    <t>富並</t>
    <phoneticPr fontId="28"/>
  </si>
  <si>
    <t>602406</t>
    <phoneticPr fontId="28"/>
  </si>
  <si>
    <t>万世</t>
    <phoneticPr fontId="28"/>
  </si>
  <si>
    <t>613439</t>
    <phoneticPr fontId="28"/>
  </si>
  <si>
    <t>宮内</t>
    <phoneticPr fontId="28"/>
  </si>
  <si>
    <t>603605</t>
    <phoneticPr fontId="28"/>
  </si>
  <si>
    <t>斎</t>
    <phoneticPr fontId="28"/>
  </si>
  <si>
    <t>604715</t>
    <phoneticPr fontId="28"/>
  </si>
  <si>
    <t>広野</t>
    <phoneticPr fontId="28"/>
  </si>
  <si>
    <t>601018</t>
    <phoneticPr fontId="28"/>
  </si>
  <si>
    <t>第八</t>
    <phoneticPr fontId="28"/>
  </si>
  <si>
    <t>610070</t>
    <phoneticPr fontId="28"/>
  </si>
  <si>
    <t>津山</t>
    <phoneticPr fontId="28"/>
  </si>
  <si>
    <t>606108</t>
    <phoneticPr fontId="28"/>
  </si>
  <si>
    <t>幸生</t>
    <phoneticPr fontId="28"/>
  </si>
  <si>
    <t>金山町</t>
  </si>
  <si>
    <t>602409</t>
    <phoneticPr fontId="28"/>
  </si>
  <si>
    <t>関根</t>
    <phoneticPr fontId="28"/>
  </si>
  <si>
    <t>613440</t>
    <phoneticPr fontId="28"/>
  </si>
  <si>
    <t>漆山</t>
    <phoneticPr fontId="28"/>
  </si>
  <si>
    <t>小国町</t>
  </si>
  <si>
    <t>603606</t>
    <phoneticPr fontId="28"/>
  </si>
  <si>
    <t>黄金</t>
    <phoneticPr fontId="28"/>
  </si>
  <si>
    <t>604716</t>
    <phoneticPr fontId="28"/>
  </si>
  <si>
    <t>浜中</t>
    <phoneticPr fontId="28"/>
  </si>
  <si>
    <t>601019</t>
    <phoneticPr fontId="28"/>
  </si>
  <si>
    <t>第九</t>
    <phoneticPr fontId="28"/>
  </si>
  <si>
    <t>610071</t>
    <phoneticPr fontId="28"/>
  </si>
  <si>
    <t>荒谷</t>
    <phoneticPr fontId="28"/>
  </si>
  <si>
    <t>606110</t>
    <phoneticPr fontId="28"/>
  </si>
  <si>
    <t>三泉</t>
    <phoneticPr fontId="28"/>
  </si>
  <si>
    <t>東根市</t>
  </si>
  <si>
    <t>621316</t>
    <phoneticPr fontId="28"/>
  </si>
  <si>
    <t>金山</t>
    <phoneticPr fontId="28"/>
  </si>
  <si>
    <t>602410</t>
    <phoneticPr fontId="28"/>
  </si>
  <si>
    <t>赤崩(休)</t>
    <phoneticPr fontId="28"/>
  </si>
  <si>
    <t>630510</t>
    <phoneticPr fontId="28"/>
  </si>
  <si>
    <t>叶水</t>
    <phoneticPr fontId="28"/>
  </si>
  <si>
    <t>603610</t>
    <phoneticPr fontId="28"/>
  </si>
  <si>
    <t>大泉</t>
    <phoneticPr fontId="28"/>
  </si>
  <si>
    <t>604717</t>
    <phoneticPr fontId="28"/>
  </si>
  <si>
    <t>黒森</t>
    <phoneticPr fontId="28"/>
  </si>
  <si>
    <t>601020</t>
    <phoneticPr fontId="28"/>
  </si>
  <si>
    <t>第十</t>
    <phoneticPr fontId="28"/>
  </si>
  <si>
    <t>610082</t>
    <phoneticPr fontId="28"/>
  </si>
  <si>
    <t>天童南部</t>
    <phoneticPr fontId="28"/>
  </si>
  <si>
    <t>606158</t>
    <phoneticPr fontId="28"/>
  </si>
  <si>
    <t>寒河江中部</t>
    <phoneticPr fontId="28"/>
  </si>
  <si>
    <t>611209</t>
    <phoneticPr fontId="28"/>
  </si>
  <si>
    <t>東根</t>
    <phoneticPr fontId="28"/>
  </si>
  <si>
    <t>621322</t>
    <phoneticPr fontId="28"/>
  </si>
  <si>
    <t>明安</t>
    <phoneticPr fontId="28"/>
  </si>
  <si>
    <t>602411</t>
    <phoneticPr fontId="28"/>
  </si>
  <si>
    <t>松原(休)</t>
    <phoneticPr fontId="28"/>
  </si>
  <si>
    <t>高畠町</t>
  </si>
  <si>
    <t>630515</t>
    <phoneticPr fontId="28"/>
  </si>
  <si>
    <t>小国</t>
    <phoneticPr fontId="28"/>
  </si>
  <si>
    <t>603611</t>
    <phoneticPr fontId="28"/>
  </si>
  <si>
    <t>京田</t>
    <phoneticPr fontId="28"/>
  </si>
  <si>
    <t>604718</t>
    <phoneticPr fontId="28"/>
  </si>
  <si>
    <t>宮野浦</t>
    <phoneticPr fontId="28"/>
  </si>
  <si>
    <t>601021</t>
    <phoneticPr fontId="28"/>
  </si>
  <si>
    <t>鈴川</t>
    <phoneticPr fontId="28"/>
  </si>
  <si>
    <t>610087</t>
    <phoneticPr fontId="28"/>
  </si>
  <si>
    <t>天童北部</t>
    <phoneticPr fontId="28"/>
  </si>
  <si>
    <t>611210</t>
    <phoneticPr fontId="28"/>
  </si>
  <si>
    <t>神町</t>
    <phoneticPr fontId="28"/>
  </si>
  <si>
    <t>621324</t>
    <phoneticPr fontId="28"/>
  </si>
  <si>
    <t>有屋</t>
    <phoneticPr fontId="28"/>
  </si>
  <si>
    <t>602466</t>
    <phoneticPr fontId="28"/>
  </si>
  <si>
    <t>板谷(休)</t>
    <phoneticPr fontId="28"/>
  </si>
  <si>
    <t>628443</t>
    <phoneticPr fontId="28"/>
  </si>
  <si>
    <t>高畠</t>
    <phoneticPr fontId="28"/>
  </si>
  <si>
    <t>白鷹町</t>
  </si>
  <si>
    <t>603621</t>
    <phoneticPr fontId="28"/>
  </si>
  <si>
    <t>豊浦</t>
    <rPh sb="0" eb="1">
      <t>トヨ</t>
    </rPh>
    <rPh sb="1" eb="2">
      <t>ウラ</t>
    </rPh>
    <phoneticPr fontId="28"/>
  </si>
  <si>
    <t>604719</t>
    <phoneticPr fontId="28"/>
  </si>
  <si>
    <t>十坂</t>
    <phoneticPr fontId="28"/>
  </si>
  <si>
    <t>601022</t>
    <phoneticPr fontId="28"/>
  </si>
  <si>
    <t>千歳</t>
    <phoneticPr fontId="28"/>
  </si>
  <si>
    <t>610088</t>
    <phoneticPr fontId="28"/>
  </si>
  <si>
    <t>長岡</t>
    <phoneticPr fontId="28"/>
  </si>
  <si>
    <t>河北町</t>
  </si>
  <si>
    <t>611211</t>
    <phoneticPr fontId="28"/>
  </si>
  <si>
    <t>東郷</t>
    <phoneticPr fontId="28"/>
  </si>
  <si>
    <t>602412</t>
    <phoneticPr fontId="28"/>
  </si>
  <si>
    <t>南原</t>
    <phoneticPr fontId="28"/>
  </si>
  <si>
    <t>628444</t>
    <phoneticPr fontId="28"/>
  </si>
  <si>
    <t>二井宿</t>
    <phoneticPr fontId="28"/>
  </si>
  <si>
    <t>631524</t>
    <phoneticPr fontId="28"/>
  </si>
  <si>
    <t>蚕桑</t>
    <phoneticPr fontId="28"/>
  </si>
  <si>
    <t>603622</t>
    <phoneticPr fontId="28"/>
  </si>
  <si>
    <t>湯野浜</t>
    <phoneticPr fontId="28"/>
  </si>
  <si>
    <t>604744</t>
    <phoneticPr fontId="28"/>
  </si>
  <si>
    <t>若浜</t>
    <phoneticPr fontId="28"/>
  </si>
  <si>
    <t>601023</t>
    <phoneticPr fontId="28"/>
  </si>
  <si>
    <t>金井</t>
    <phoneticPr fontId="28"/>
  </si>
  <si>
    <t>616111</t>
    <phoneticPr fontId="28"/>
  </si>
  <si>
    <t>西里</t>
    <phoneticPr fontId="28"/>
  </si>
  <si>
    <t>611215</t>
    <phoneticPr fontId="28"/>
  </si>
  <si>
    <t>高崎</t>
    <phoneticPr fontId="28"/>
  </si>
  <si>
    <t>最上町</t>
  </si>
  <si>
    <t>602414</t>
    <phoneticPr fontId="28"/>
  </si>
  <si>
    <t>李山(休)</t>
    <phoneticPr fontId="28"/>
  </si>
  <si>
    <t>628446</t>
    <phoneticPr fontId="28"/>
  </si>
  <si>
    <t>屋代</t>
    <phoneticPr fontId="28"/>
  </si>
  <si>
    <t>631525</t>
    <phoneticPr fontId="28"/>
  </si>
  <si>
    <t>鮎貝</t>
    <phoneticPr fontId="28"/>
  </si>
  <si>
    <t>603625</t>
    <phoneticPr fontId="28"/>
  </si>
  <si>
    <t>604745</t>
    <phoneticPr fontId="28"/>
  </si>
  <si>
    <t>琢成</t>
    <phoneticPr fontId="28"/>
  </si>
  <si>
    <t>601024</t>
    <phoneticPr fontId="28"/>
  </si>
  <si>
    <t>大郷</t>
    <phoneticPr fontId="28"/>
  </si>
  <si>
    <t>山辺町</t>
  </si>
  <si>
    <t>616112</t>
    <phoneticPr fontId="28"/>
  </si>
  <si>
    <t>溝延</t>
    <phoneticPr fontId="28"/>
  </si>
  <si>
    <t>611216</t>
    <phoneticPr fontId="28"/>
  </si>
  <si>
    <t>大富</t>
    <phoneticPr fontId="28"/>
  </si>
  <si>
    <t>622325</t>
    <phoneticPr fontId="28"/>
  </si>
  <si>
    <t>大堀</t>
    <phoneticPr fontId="28"/>
  </si>
  <si>
    <t>602415</t>
    <phoneticPr fontId="28"/>
  </si>
  <si>
    <t>関</t>
    <phoneticPr fontId="28"/>
  </si>
  <si>
    <t>628448</t>
    <phoneticPr fontId="28"/>
  </si>
  <si>
    <t>亀岡</t>
    <phoneticPr fontId="28"/>
  </si>
  <si>
    <t>631528</t>
    <phoneticPr fontId="28"/>
  </si>
  <si>
    <t>荒砥</t>
    <phoneticPr fontId="28"/>
  </si>
  <si>
    <t>603690</t>
    <phoneticPr fontId="28"/>
  </si>
  <si>
    <t>上郷</t>
    <phoneticPr fontId="28"/>
  </si>
  <si>
    <t>604746</t>
    <phoneticPr fontId="28"/>
  </si>
  <si>
    <t>泉</t>
    <phoneticPr fontId="28"/>
  </si>
  <si>
    <t>601025</t>
    <phoneticPr fontId="28"/>
  </si>
  <si>
    <t>明治</t>
    <phoneticPr fontId="28"/>
  </si>
  <si>
    <t>614072</t>
    <phoneticPr fontId="28"/>
  </si>
  <si>
    <t>山辺</t>
    <phoneticPr fontId="28"/>
  </si>
  <si>
    <t>616113</t>
    <phoneticPr fontId="28"/>
  </si>
  <si>
    <t>谷地中部</t>
    <phoneticPr fontId="28"/>
  </si>
  <si>
    <t>611217</t>
    <phoneticPr fontId="28"/>
  </si>
  <si>
    <t>小田島</t>
    <phoneticPr fontId="28"/>
  </si>
  <si>
    <t>622329</t>
    <phoneticPr fontId="28"/>
  </si>
  <si>
    <t xml:space="preserve">向町 </t>
    <phoneticPr fontId="28"/>
  </si>
  <si>
    <t>602416</t>
    <phoneticPr fontId="28"/>
  </si>
  <si>
    <t>綱木(休)</t>
    <phoneticPr fontId="28"/>
  </si>
  <si>
    <t>628449</t>
    <phoneticPr fontId="28"/>
  </si>
  <si>
    <t>和田</t>
    <phoneticPr fontId="28"/>
  </si>
  <si>
    <t>631535</t>
    <phoneticPr fontId="28"/>
  </si>
  <si>
    <t>603638</t>
    <phoneticPr fontId="28"/>
  </si>
  <si>
    <t>藤島</t>
    <phoneticPr fontId="28"/>
  </si>
  <si>
    <t>604747</t>
    <phoneticPr fontId="28"/>
  </si>
  <si>
    <t>富士見</t>
    <phoneticPr fontId="28"/>
  </si>
  <si>
    <t>601026</t>
    <phoneticPr fontId="28"/>
  </si>
  <si>
    <t>出羽</t>
    <phoneticPr fontId="28"/>
  </si>
  <si>
    <t>614076</t>
    <phoneticPr fontId="28"/>
  </si>
  <si>
    <t>作谷沢</t>
    <phoneticPr fontId="28"/>
  </si>
  <si>
    <t>616114</t>
    <phoneticPr fontId="28"/>
  </si>
  <si>
    <t>谷地南部</t>
    <phoneticPr fontId="28"/>
  </si>
  <si>
    <t>611218</t>
    <phoneticPr fontId="28"/>
  </si>
  <si>
    <t>長瀞</t>
    <phoneticPr fontId="28"/>
  </si>
  <si>
    <t>622331</t>
    <phoneticPr fontId="28"/>
  </si>
  <si>
    <t xml:space="preserve">東法田 </t>
    <phoneticPr fontId="28"/>
  </si>
  <si>
    <t>602417</t>
    <phoneticPr fontId="28"/>
  </si>
  <si>
    <t>高湯(休)</t>
    <phoneticPr fontId="28"/>
  </si>
  <si>
    <t>628451</t>
    <phoneticPr fontId="28"/>
  </si>
  <si>
    <t>糠野目</t>
    <phoneticPr fontId="28"/>
  </si>
  <si>
    <t>603639</t>
    <phoneticPr fontId="28"/>
  </si>
  <si>
    <t>東栄</t>
    <phoneticPr fontId="28"/>
  </si>
  <si>
    <t>604748</t>
    <phoneticPr fontId="28"/>
  </si>
  <si>
    <t>松原</t>
    <phoneticPr fontId="28"/>
  </si>
  <si>
    <t>601027</t>
    <phoneticPr fontId="28"/>
  </si>
  <si>
    <t>楯山</t>
    <phoneticPr fontId="28"/>
  </si>
  <si>
    <t>614077</t>
    <phoneticPr fontId="28"/>
  </si>
  <si>
    <t>相模</t>
    <phoneticPr fontId="28"/>
  </si>
  <si>
    <t>616115</t>
    <phoneticPr fontId="28"/>
  </si>
  <si>
    <t>谷地西部</t>
    <phoneticPr fontId="28"/>
  </si>
  <si>
    <t>611251</t>
    <phoneticPr fontId="28"/>
  </si>
  <si>
    <t>東根中部</t>
    <phoneticPr fontId="28"/>
  </si>
  <si>
    <t>622333</t>
    <phoneticPr fontId="28"/>
  </si>
  <si>
    <t xml:space="preserve">富沢 </t>
    <phoneticPr fontId="28"/>
  </si>
  <si>
    <t>602418</t>
    <phoneticPr fontId="28"/>
  </si>
  <si>
    <t>三沢東部</t>
    <phoneticPr fontId="28"/>
  </si>
  <si>
    <t>飯豊町</t>
  </si>
  <si>
    <t>603643</t>
    <phoneticPr fontId="28"/>
  </si>
  <si>
    <t>渡前</t>
    <phoneticPr fontId="28"/>
  </si>
  <si>
    <t>604730</t>
    <phoneticPr fontId="28"/>
  </si>
  <si>
    <t>一條</t>
    <phoneticPr fontId="28"/>
  </si>
  <si>
    <t>601028</t>
    <phoneticPr fontId="28"/>
  </si>
  <si>
    <t>高瀬</t>
    <phoneticPr fontId="28"/>
  </si>
  <si>
    <t>616116</t>
    <phoneticPr fontId="28"/>
  </si>
  <si>
    <t>北谷地</t>
    <phoneticPr fontId="28"/>
  </si>
  <si>
    <t>611252</t>
    <phoneticPr fontId="28"/>
  </si>
  <si>
    <t>大森</t>
    <phoneticPr fontId="28"/>
  </si>
  <si>
    <t>622335</t>
    <phoneticPr fontId="28"/>
  </si>
  <si>
    <t xml:space="preserve">赤倉 </t>
    <phoneticPr fontId="28"/>
  </si>
  <si>
    <t>602420</t>
    <phoneticPr fontId="28"/>
  </si>
  <si>
    <t>山梨沢(分)</t>
    <phoneticPr fontId="28"/>
  </si>
  <si>
    <t>川西町</t>
  </si>
  <si>
    <t>632555</t>
    <phoneticPr fontId="28"/>
  </si>
  <si>
    <t>603646</t>
    <phoneticPr fontId="28"/>
  </si>
  <si>
    <t>羽黒</t>
    <rPh sb="0" eb="1">
      <t>ハネ</t>
    </rPh>
    <rPh sb="1" eb="2">
      <t>クロ</t>
    </rPh>
    <phoneticPr fontId="1"/>
  </si>
  <si>
    <t>604731</t>
    <phoneticPr fontId="28"/>
  </si>
  <si>
    <t>八幡</t>
    <phoneticPr fontId="28"/>
  </si>
  <si>
    <t>601030</t>
    <phoneticPr fontId="28"/>
  </si>
  <si>
    <t>山寺</t>
    <phoneticPr fontId="28"/>
  </si>
  <si>
    <t>中山町</t>
  </si>
  <si>
    <t>602422</t>
    <phoneticPr fontId="28"/>
  </si>
  <si>
    <t>三沢西部</t>
    <phoneticPr fontId="28"/>
  </si>
  <si>
    <t>629452</t>
    <phoneticPr fontId="28"/>
  </si>
  <si>
    <t>大塚</t>
    <phoneticPr fontId="28"/>
  </si>
  <si>
    <t>632542</t>
    <phoneticPr fontId="28"/>
  </si>
  <si>
    <t>603652</t>
    <phoneticPr fontId="28"/>
  </si>
  <si>
    <t>櫛引東</t>
    <phoneticPr fontId="28"/>
  </si>
  <si>
    <t>604738</t>
    <phoneticPr fontId="28"/>
  </si>
  <si>
    <t>田沢</t>
    <phoneticPr fontId="28"/>
  </si>
  <si>
    <t>601031</t>
    <phoneticPr fontId="28"/>
  </si>
  <si>
    <t>東沢</t>
    <phoneticPr fontId="28"/>
  </si>
  <si>
    <t>615078</t>
    <phoneticPr fontId="28"/>
  </si>
  <si>
    <t>長崎</t>
    <phoneticPr fontId="28"/>
  </si>
  <si>
    <t>西川町</t>
  </si>
  <si>
    <t>尾花沢市</t>
  </si>
  <si>
    <t>舟形町</t>
  </si>
  <si>
    <t>602425</t>
    <phoneticPr fontId="28"/>
  </si>
  <si>
    <t>広幡</t>
    <phoneticPr fontId="28"/>
  </si>
  <si>
    <t>629453</t>
    <phoneticPr fontId="28"/>
  </si>
  <si>
    <t>犬川</t>
    <phoneticPr fontId="28"/>
  </si>
  <si>
    <t>632543</t>
    <phoneticPr fontId="28"/>
  </si>
  <si>
    <t>手ノ子</t>
    <phoneticPr fontId="28"/>
  </si>
  <si>
    <t>603655</t>
    <phoneticPr fontId="28"/>
  </si>
  <si>
    <t>櫛引西</t>
    <phoneticPr fontId="28"/>
  </si>
  <si>
    <t>604749</t>
    <phoneticPr fontId="28"/>
  </si>
  <si>
    <t>南平田</t>
    <phoneticPr fontId="28"/>
  </si>
  <si>
    <t>601032</t>
    <phoneticPr fontId="28"/>
  </si>
  <si>
    <t>滝山</t>
    <phoneticPr fontId="28"/>
  </si>
  <si>
    <t>615079</t>
    <phoneticPr fontId="28"/>
  </si>
  <si>
    <t>617120</t>
    <phoneticPr fontId="28"/>
  </si>
  <si>
    <t>西川</t>
    <phoneticPr fontId="28"/>
  </si>
  <si>
    <t>612225</t>
    <phoneticPr fontId="28"/>
  </si>
  <si>
    <t>尾花沢</t>
    <phoneticPr fontId="28"/>
  </si>
  <si>
    <t>623345</t>
    <phoneticPr fontId="28"/>
  </si>
  <si>
    <t>舟形</t>
    <phoneticPr fontId="28"/>
  </si>
  <si>
    <t>602426</t>
    <phoneticPr fontId="28"/>
  </si>
  <si>
    <t>六郷</t>
    <phoneticPr fontId="28"/>
  </si>
  <si>
    <t>629454</t>
    <phoneticPr fontId="28"/>
  </si>
  <si>
    <t>小松</t>
    <phoneticPr fontId="28"/>
  </si>
  <si>
    <t>632546</t>
    <phoneticPr fontId="28"/>
  </si>
  <si>
    <t>添川</t>
    <phoneticPr fontId="28"/>
  </si>
  <si>
    <t>603656</t>
    <phoneticPr fontId="28"/>
  </si>
  <si>
    <t>櫛引南</t>
    <phoneticPr fontId="28"/>
  </si>
  <si>
    <t>604750</t>
    <phoneticPr fontId="28"/>
  </si>
  <si>
    <t>平田</t>
    <rPh sb="0" eb="1">
      <t>ヒラ</t>
    </rPh>
    <rPh sb="1" eb="2">
      <t>タ</t>
    </rPh>
    <phoneticPr fontId="28"/>
  </si>
  <si>
    <t>601033</t>
    <phoneticPr fontId="28"/>
  </si>
  <si>
    <t>南沼原</t>
    <phoneticPr fontId="28"/>
  </si>
  <si>
    <t>612232</t>
    <phoneticPr fontId="28"/>
  </si>
  <si>
    <t>玉野</t>
    <phoneticPr fontId="28"/>
  </si>
  <si>
    <t>602427</t>
    <phoneticPr fontId="28"/>
  </si>
  <si>
    <t>塩井</t>
    <phoneticPr fontId="28"/>
  </si>
  <si>
    <t>629455</t>
    <phoneticPr fontId="28"/>
  </si>
  <si>
    <t>中郡</t>
    <phoneticPr fontId="28"/>
  </si>
  <si>
    <t>603678</t>
    <phoneticPr fontId="28"/>
  </si>
  <si>
    <t>鼠ケ関</t>
    <phoneticPr fontId="28"/>
  </si>
  <si>
    <t>604751</t>
    <phoneticPr fontId="28"/>
  </si>
  <si>
    <t>亀ケ崎</t>
    <rPh sb="0" eb="1">
      <t>カメ</t>
    </rPh>
    <rPh sb="2" eb="3">
      <t>サキ</t>
    </rPh>
    <phoneticPr fontId="28"/>
  </si>
  <si>
    <t>601034</t>
    <phoneticPr fontId="28"/>
  </si>
  <si>
    <t>蔵王第一</t>
    <phoneticPr fontId="28"/>
  </si>
  <si>
    <t>朝日町</t>
  </si>
  <si>
    <t>612236</t>
    <phoneticPr fontId="28"/>
  </si>
  <si>
    <t>鶴子</t>
    <phoneticPr fontId="28"/>
  </si>
  <si>
    <t>真室川町</t>
  </si>
  <si>
    <t>602428</t>
    <phoneticPr fontId="28"/>
  </si>
  <si>
    <t>窪田</t>
    <phoneticPr fontId="28"/>
  </si>
  <si>
    <t>629457</t>
    <phoneticPr fontId="28"/>
  </si>
  <si>
    <t>吉島</t>
    <phoneticPr fontId="28"/>
  </si>
  <si>
    <t>603695</t>
    <phoneticPr fontId="28"/>
  </si>
  <si>
    <t>あさひ</t>
    <phoneticPr fontId="28"/>
  </si>
  <si>
    <t>604752</t>
    <phoneticPr fontId="28"/>
  </si>
  <si>
    <t>松山</t>
    <rPh sb="0" eb="1">
      <t>マツ</t>
    </rPh>
    <rPh sb="1" eb="2">
      <t>ヤマ</t>
    </rPh>
    <phoneticPr fontId="28"/>
  </si>
  <si>
    <t>601035</t>
    <phoneticPr fontId="28"/>
  </si>
  <si>
    <t>蔵王第二</t>
    <phoneticPr fontId="28"/>
  </si>
  <si>
    <t>618134</t>
    <phoneticPr fontId="28"/>
  </si>
  <si>
    <t>西五百川</t>
    <phoneticPr fontId="28"/>
  </si>
  <si>
    <t>612237</t>
    <phoneticPr fontId="28"/>
  </si>
  <si>
    <t>福原</t>
    <rPh sb="0" eb="1">
      <t>フク</t>
    </rPh>
    <rPh sb="1" eb="2">
      <t>ハラ</t>
    </rPh>
    <phoneticPr fontId="28"/>
  </si>
  <si>
    <t>624346</t>
    <phoneticPr fontId="28"/>
  </si>
  <si>
    <t>真室川</t>
    <phoneticPr fontId="28"/>
  </si>
  <si>
    <t>602429</t>
    <phoneticPr fontId="28"/>
  </si>
  <si>
    <t>629458</t>
    <phoneticPr fontId="28"/>
  </si>
  <si>
    <t>玉庭</t>
    <phoneticPr fontId="28"/>
  </si>
  <si>
    <t>603696</t>
    <phoneticPr fontId="28"/>
  </si>
  <si>
    <t>広瀬</t>
    <rPh sb="0" eb="1">
      <t>ヒロ</t>
    </rPh>
    <rPh sb="1" eb="2">
      <t>セ</t>
    </rPh>
    <phoneticPr fontId="28"/>
  </si>
  <si>
    <t>601036</t>
    <phoneticPr fontId="28"/>
  </si>
  <si>
    <t>蔵王第三</t>
    <phoneticPr fontId="28"/>
  </si>
  <si>
    <t>618137</t>
    <phoneticPr fontId="28"/>
  </si>
  <si>
    <t>宮宿</t>
    <phoneticPr fontId="28"/>
  </si>
  <si>
    <t>612249</t>
    <phoneticPr fontId="28"/>
  </si>
  <si>
    <t>常盤</t>
    <phoneticPr fontId="28"/>
  </si>
  <si>
    <t>624355</t>
    <phoneticPr fontId="28"/>
  </si>
  <si>
    <t>真室川あさひ</t>
    <rPh sb="0" eb="3">
      <t>マムロガワ</t>
    </rPh>
    <phoneticPr fontId="28"/>
  </si>
  <si>
    <t>602465</t>
    <phoneticPr fontId="28"/>
  </si>
  <si>
    <t>松川</t>
    <phoneticPr fontId="28"/>
  </si>
  <si>
    <t>603697</t>
    <phoneticPr fontId="28"/>
  </si>
  <si>
    <t>あつみ</t>
    <phoneticPr fontId="28"/>
  </si>
  <si>
    <t>遊佐町</t>
  </si>
  <si>
    <t>601038</t>
    <phoneticPr fontId="28"/>
  </si>
  <si>
    <t>南山形</t>
    <phoneticPr fontId="28"/>
  </si>
  <si>
    <t>618143</t>
    <phoneticPr fontId="28"/>
  </si>
  <si>
    <t>大谷</t>
    <phoneticPr fontId="28"/>
  </si>
  <si>
    <t>612253</t>
    <phoneticPr fontId="28"/>
  </si>
  <si>
    <t>宮沢</t>
    <rPh sb="0" eb="1">
      <t>ミヤ</t>
    </rPh>
    <rPh sb="1" eb="2">
      <t>サワ</t>
    </rPh>
    <phoneticPr fontId="28"/>
  </si>
  <si>
    <t>624385</t>
    <phoneticPr fontId="28"/>
  </si>
  <si>
    <t>真室川北部</t>
    <phoneticPr fontId="28"/>
  </si>
  <si>
    <t>603698</t>
    <phoneticPr fontId="28"/>
  </si>
  <si>
    <t>大山</t>
    <rPh sb="0" eb="1">
      <t>ダイ</t>
    </rPh>
    <rPh sb="1" eb="2">
      <t>ヤマ</t>
    </rPh>
    <phoneticPr fontId="28"/>
  </si>
  <si>
    <t>635720</t>
    <phoneticPr fontId="28"/>
  </si>
  <si>
    <t>蕨岡</t>
    <phoneticPr fontId="28"/>
  </si>
  <si>
    <t>601039</t>
    <phoneticPr fontId="28"/>
  </si>
  <si>
    <t>本沢</t>
    <phoneticPr fontId="28"/>
  </si>
  <si>
    <t>635723</t>
    <phoneticPr fontId="28"/>
  </si>
  <si>
    <t>遊佐</t>
    <phoneticPr fontId="28"/>
  </si>
  <si>
    <t>601040</t>
    <phoneticPr fontId="28"/>
  </si>
  <si>
    <t>西山形</t>
    <phoneticPr fontId="28"/>
  </si>
  <si>
    <t>大江町</t>
  </si>
  <si>
    <t>大石田町</t>
  </si>
  <si>
    <t>大蔵村</t>
  </si>
  <si>
    <t>三川町</t>
  </si>
  <si>
    <t>635725</t>
    <phoneticPr fontId="28"/>
  </si>
  <si>
    <t>601042</t>
    <phoneticPr fontId="28"/>
  </si>
  <si>
    <t>村木沢</t>
    <phoneticPr fontId="28"/>
  </si>
  <si>
    <t>619147</t>
    <phoneticPr fontId="28"/>
  </si>
  <si>
    <t>左沢</t>
    <phoneticPr fontId="28"/>
  </si>
  <si>
    <t>620240</t>
    <phoneticPr fontId="28"/>
  </si>
  <si>
    <t>大石田</t>
    <phoneticPr fontId="28"/>
  </si>
  <si>
    <t>625356</t>
    <phoneticPr fontId="28"/>
  </si>
  <si>
    <t>大蔵</t>
    <phoneticPr fontId="28"/>
  </si>
  <si>
    <t>633670</t>
    <phoneticPr fontId="28"/>
  </si>
  <si>
    <t>横山</t>
    <phoneticPr fontId="28"/>
  </si>
  <si>
    <t>635726</t>
    <phoneticPr fontId="28"/>
  </si>
  <si>
    <t>吹浦</t>
    <phoneticPr fontId="28"/>
  </si>
  <si>
    <t>601043</t>
    <phoneticPr fontId="28"/>
  </si>
  <si>
    <t>大曽根</t>
    <phoneticPr fontId="28"/>
  </si>
  <si>
    <t>619160</t>
    <phoneticPr fontId="28"/>
  </si>
  <si>
    <t>藤田の丘(分)</t>
    <rPh sb="0" eb="2">
      <t>フジタ</t>
    </rPh>
    <rPh sb="3" eb="4">
      <t>オカ</t>
    </rPh>
    <phoneticPr fontId="28"/>
  </si>
  <si>
    <t>620243</t>
    <phoneticPr fontId="28"/>
  </si>
  <si>
    <t>大石田南</t>
    <phoneticPr fontId="28"/>
  </si>
  <si>
    <t>633672</t>
    <phoneticPr fontId="28"/>
  </si>
  <si>
    <t>635780</t>
    <phoneticPr fontId="28"/>
  </si>
  <si>
    <t>藤崎</t>
    <rPh sb="0" eb="1">
      <t>フジ</t>
    </rPh>
    <rPh sb="1" eb="2">
      <t>サキ</t>
    </rPh>
    <phoneticPr fontId="28"/>
  </si>
  <si>
    <t>601081</t>
    <phoneticPr fontId="28"/>
  </si>
  <si>
    <t>619150</t>
    <phoneticPr fontId="28"/>
  </si>
  <si>
    <t>本郷東</t>
    <phoneticPr fontId="28"/>
  </si>
  <si>
    <t>620246</t>
    <phoneticPr fontId="28"/>
  </si>
  <si>
    <t>大石田北</t>
    <phoneticPr fontId="28"/>
  </si>
  <si>
    <t>鮭川村</t>
  </si>
  <si>
    <t>633673</t>
    <phoneticPr fontId="28"/>
  </si>
  <si>
    <t>押切</t>
    <phoneticPr fontId="28"/>
  </si>
  <si>
    <t>601083</t>
    <phoneticPr fontId="28"/>
  </si>
  <si>
    <t>西</t>
    <phoneticPr fontId="28"/>
  </si>
  <si>
    <t>626363</t>
    <phoneticPr fontId="28"/>
  </si>
  <si>
    <t xml:space="preserve">鮭川 </t>
    <phoneticPr fontId="28"/>
  </si>
  <si>
    <t>601085</t>
    <phoneticPr fontId="28"/>
  </si>
  <si>
    <t>東</t>
    <phoneticPr fontId="28"/>
  </si>
  <si>
    <t>庄内町</t>
  </si>
  <si>
    <t>601086</t>
    <phoneticPr fontId="28"/>
  </si>
  <si>
    <t>宮浦</t>
    <phoneticPr fontId="28"/>
  </si>
  <si>
    <t>戸沢村</t>
  </si>
  <si>
    <t>634630</t>
    <phoneticPr fontId="28"/>
  </si>
  <si>
    <t>立川</t>
    <phoneticPr fontId="28"/>
  </si>
  <si>
    <t>601089</t>
    <phoneticPr fontId="28"/>
  </si>
  <si>
    <t>桜田</t>
    <phoneticPr fontId="28"/>
  </si>
  <si>
    <t>627383</t>
    <phoneticPr fontId="28"/>
  </si>
  <si>
    <t xml:space="preserve">戸沢 </t>
    <phoneticPr fontId="28"/>
  </si>
  <si>
    <t>634633</t>
    <phoneticPr fontId="28"/>
  </si>
  <si>
    <t>余目第一</t>
    <phoneticPr fontId="28"/>
  </si>
  <si>
    <t>601090</t>
    <phoneticPr fontId="28"/>
  </si>
  <si>
    <t>みはらしの丘</t>
    <phoneticPr fontId="28"/>
  </si>
  <si>
    <t>634634</t>
    <phoneticPr fontId="28"/>
  </si>
  <si>
    <t>余目第二</t>
    <phoneticPr fontId="28"/>
  </si>
  <si>
    <t>601001</t>
    <phoneticPr fontId="28"/>
  </si>
  <si>
    <t>山形大学附属</t>
    <phoneticPr fontId="33"/>
  </si>
  <si>
    <t>634635</t>
    <phoneticPr fontId="28"/>
  </si>
  <si>
    <t>余目第三</t>
    <phoneticPr fontId="28"/>
  </si>
  <si>
    <t>団体コード</t>
    <rPh sb="0" eb="2">
      <t>ダンタイ</t>
    </rPh>
    <phoneticPr fontId="28"/>
  </si>
  <si>
    <t>（６桁の示すもの：上３桁は山形県番号の６と市町村番号、下３桁は２０１４年調査陸上運動に取り組んでいる団体の市町村別通し番号）</t>
    <rPh sb="2" eb="3">
      <t>ケタ</t>
    </rPh>
    <rPh sb="4" eb="5">
      <t>シメ</t>
    </rPh>
    <rPh sb="9" eb="10">
      <t>ウエ</t>
    </rPh>
    <rPh sb="11" eb="12">
      <t>ケタ</t>
    </rPh>
    <rPh sb="13" eb="16">
      <t>ヤマガタケン</t>
    </rPh>
    <rPh sb="16" eb="18">
      <t>バンゴウ</t>
    </rPh>
    <rPh sb="21" eb="24">
      <t>シチョウソン</t>
    </rPh>
    <rPh sb="24" eb="26">
      <t>バンゴウ</t>
    </rPh>
    <rPh sb="27" eb="28">
      <t>シモ</t>
    </rPh>
    <rPh sb="29" eb="30">
      <t>ケタ</t>
    </rPh>
    <rPh sb="35" eb="36">
      <t>ネン</t>
    </rPh>
    <rPh sb="36" eb="38">
      <t>チョウサ</t>
    </rPh>
    <rPh sb="38" eb="40">
      <t>リクジョウ</t>
    </rPh>
    <rPh sb="40" eb="42">
      <t>ウンドウ</t>
    </rPh>
    <rPh sb="43" eb="44">
      <t>ト</t>
    </rPh>
    <rPh sb="45" eb="46">
      <t>ク</t>
    </rPh>
    <rPh sb="50" eb="52">
      <t>ダンタイ</t>
    </rPh>
    <rPh sb="53" eb="56">
      <t>シチョウソン</t>
    </rPh>
    <rPh sb="56" eb="57">
      <t>ベツ</t>
    </rPh>
    <rPh sb="57" eb="58">
      <t>トオ</t>
    </rPh>
    <rPh sb="59" eb="61">
      <t>バンゴウ</t>
    </rPh>
    <phoneticPr fontId="28"/>
  </si>
  <si>
    <t>山形市</t>
  </si>
  <si>
    <t>山形TFCジュニア</t>
  </si>
  <si>
    <t>万世</t>
  </si>
  <si>
    <t>塩井ファイヤーアスリートクラブ</t>
  </si>
  <si>
    <t>ジュニア籠毘スポーツクラブ</t>
  </si>
  <si>
    <t>城北わくわく</t>
  </si>
  <si>
    <t>藤島陸上</t>
  </si>
  <si>
    <t>福栄</t>
  </si>
  <si>
    <t>一本木アルペン</t>
  </si>
  <si>
    <t>余目陸上</t>
  </si>
  <si>
    <t>金山</t>
  </si>
  <si>
    <t>中川</t>
  </si>
  <si>
    <t>立川陸上</t>
    <rPh sb="0" eb="2">
      <t>タチカワ</t>
    </rPh>
    <phoneticPr fontId="28"/>
  </si>
  <si>
    <t>天童市ジュニアアスリートクラブ</t>
  </si>
  <si>
    <t>有屋スキー</t>
  </si>
  <si>
    <t>りんごう</t>
  </si>
  <si>
    <t>明安スキー</t>
  </si>
  <si>
    <t>亀岡</t>
  </si>
  <si>
    <t>水森山スキー</t>
  </si>
  <si>
    <t>まほろばアスリートクラブ</t>
  </si>
  <si>
    <t>あたご</t>
  </si>
  <si>
    <t>犬川地区マラソン</t>
  </si>
  <si>
    <t>SRKジュニアクラブ</t>
  </si>
  <si>
    <t>赤倉</t>
  </si>
  <si>
    <t>富士見</t>
  </si>
  <si>
    <t>瀬見</t>
  </si>
  <si>
    <t>平田小学生陸上</t>
  </si>
  <si>
    <t>楯つ子</t>
  </si>
  <si>
    <t>ビクトリーズ</t>
    <phoneticPr fontId="28"/>
  </si>
  <si>
    <t>寒小スラッガーズ</t>
  </si>
  <si>
    <t>富沢スポーツ</t>
  </si>
  <si>
    <t>寒河江西村山ジュニアアスリート</t>
  </si>
  <si>
    <t>八森</t>
  </si>
  <si>
    <t>606003</t>
    <phoneticPr fontId="28"/>
  </si>
  <si>
    <t>寒河江西村山ＥＴジュニア</t>
    <phoneticPr fontId="28"/>
  </si>
  <si>
    <t>みつざわ</t>
  </si>
  <si>
    <t>長井スキー</t>
  </si>
  <si>
    <t>大堀サッカー</t>
  </si>
  <si>
    <t>小国陸上</t>
  </si>
  <si>
    <t>友遊スポーツクラブ</t>
  </si>
  <si>
    <t>北部</t>
  </si>
  <si>
    <t>TIRC</t>
  </si>
  <si>
    <t>南部</t>
  </si>
  <si>
    <t>差首鍋</t>
  </si>
  <si>
    <t>白沼</t>
    <rPh sb="0" eb="1">
      <t>シロ</t>
    </rPh>
    <phoneticPr fontId="28"/>
  </si>
  <si>
    <t>真室川スキー</t>
  </si>
  <si>
    <t>白鷹西陸上&amp;競技</t>
  </si>
  <si>
    <t>村山アスレチッククラブ</t>
  </si>
  <si>
    <t>安楽城</t>
  </si>
  <si>
    <t>飯豊町陸上</t>
  </si>
  <si>
    <t>神町アスリートクラブ</t>
  </si>
  <si>
    <t>肘折スキー</t>
  </si>
  <si>
    <t>寺内スキー</t>
  </si>
  <si>
    <t>鮭川野球</t>
  </si>
  <si>
    <t>ホワイトフォックス</t>
  </si>
  <si>
    <t>大豊スキー</t>
  </si>
  <si>
    <t>高橋</t>
  </si>
  <si>
    <t>大豊野球</t>
  </si>
  <si>
    <t>福原スキー</t>
  </si>
  <si>
    <t>曲川スキー</t>
  </si>
  <si>
    <t>大石田JSC</t>
  </si>
  <si>
    <t>戸沢ファイターズ</t>
  </si>
  <si>
    <t>戸沢エンジェルスバレーボール</t>
    <phoneticPr fontId="28"/>
  </si>
  <si>
    <t>記載コードなし</t>
    <rPh sb="0" eb="2">
      <t>キサイ</t>
    </rPh>
    <phoneticPr fontId="1"/>
  </si>
  <si>
    <t>2019年</t>
    <rPh sb="4" eb="5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</si>
  <si>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</si>
  <si>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</si>
  <si>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２０１９年　　月　　日</t>
    <rPh sb="4" eb="5">
      <t>ネン</t>
    </rPh>
    <rPh sb="7" eb="8">
      <t>ガツ</t>
    </rPh>
    <rPh sb="10" eb="11">
      <t>ニチ</t>
    </rPh>
    <phoneticPr fontId="1"/>
  </si>
  <si>
    <t>チーム名</t>
    <rPh sb="3" eb="4">
      <t>メイ</t>
    </rPh>
    <phoneticPr fontId="1"/>
  </si>
  <si>
    <t>例</t>
    <rPh sb="0" eb="1">
      <t>レイ</t>
    </rPh>
    <phoneticPr fontId="1"/>
  </si>
  <si>
    <t>yamagata_naryu@ybb.ne.jp</t>
    <phoneticPr fontId="1"/>
  </si>
  <si>
    <t>所属略称・チーム名（全角７文字以内）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5" eb="17">
      <t>イナイ</t>
    </rPh>
    <phoneticPr fontId="1"/>
  </si>
  <si>
    <t>608203</t>
    <phoneticPr fontId="28"/>
  </si>
  <si>
    <t>寒河江</t>
    <phoneticPr fontId="28"/>
  </si>
  <si>
    <t>新庄</t>
    <phoneticPr fontId="28"/>
  </si>
  <si>
    <t>山田　太郎</t>
    <rPh sb="0" eb="2">
      <t>ヤマダ</t>
    </rPh>
    <rPh sb="3" eb="5">
      <t>タロウ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</si>
  <si>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</si>
  <si>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1200円</t>
    <rPh sb="4" eb="5">
      <t>エン</t>
    </rPh>
    <phoneticPr fontId="1"/>
  </si>
  <si>
    <t>Ｓ１～S５</t>
    <phoneticPr fontId="1"/>
  </si>
  <si>
    <t>競技者１～５</t>
    <rPh sb="0" eb="3">
      <t>キョウギシャ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</si>
</sst>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41" formatCode="_ * #,##0_ ;_ * \-#,##0_ ;_ * &quot;-&quot;_ ;_ @_ "/>
    <numFmt numFmtId="176" formatCode="0_);[Red]\(0\)"/>
    <numFmt numFmtId="177" formatCode="0_ 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color theme="0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1.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3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0" fillId="5" borderId="9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9" xfId="0" applyFill="1" applyBorder="1" applyAlignment="1">
      <alignment horizontal="right" vertical="center"/>
    </xf>
    <xf numFmtId="0" fontId="0" fillId="5" borderId="10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28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NumberFormat="1">
      <alignment vertical="center"/>
    </xf>
    <xf numFmtId="0" fontId="2" fillId="2" borderId="0" xfId="0" applyFont="1" applyFill="1" applyBorder="1" applyAlignment="1">
      <alignment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49" fontId="4" fillId="0" borderId="0" xfId="0" applyNumberFormat="1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0" fillId="0" borderId="39" xfId="0" applyBorder="1">
      <alignment vertical="center"/>
    </xf>
    <xf numFmtId="0" fontId="0" fillId="0" borderId="47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>
      <alignment vertical="center"/>
    </xf>
    <xf numFmtId="0" fontId="0" fillId="0" borderId="50" xfId="0" applyBorder="1">
      <alignment vertical="center"/>
    </xf>
    <xf numFmtId="0" fontId="0" fillId="0" borderId="61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5" borderId="62" xfId="0" applyNumberFormat="1" applyFont="1" applyFill="1" applyBorder="1" applyAlignment="1">
      <alignment horizontal="center" vertical="center"/>
    </xf>
    <xf numFmtId="0" fontId="0" fillId="5" borderId="63" xfId="0" applyNumberForma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0" fontId="0" fillId="7" borderId="18" xfId="0" applyFill="1" applyBorder="1">
      <alignment vertical="center"/>
    </xf>
    <xf numFmtId="0" fontId="0" fillId="7" borderId="36" xfId="0" applyFill="1" applyBorder="1" applyAlignment="1">
      <alignment horizontal="center" vertical="center"/>
    </xf>
    <xf numFmtId="0" fontId="0" fillId="7" borderId="0" xfId="0" applyNumberFormat="1" applyFill="1" applyBorder="1" applyAlignment="1">
      <alignment horizontal="center" vertical="center"/>
    </xf>
    <xf numFmtId="0" fontId="0" fillId="7" borderId="41" xfId="0" applyNumberFormat="1" applyFill="1" applyBorder="1" applyAlignment="1">
      <alignment vertical="center"/>
    </xf>
    <xf numFmtId="0" fontId="0" fillId="5" borderId="0" xfId="0" applyFont="1" applyFill="1" applyBorder="1" applyAlignment="1">
      <alignment horizontal="center" vertical="center"/>
    </xf>
    <xf numFmtId="0" fontId="0" fillId="0" borderId="69" xfId="0" applyBorder="1">
      <alignment vertical="center"/>
    </xf>
    <xf numFmtId="0" fontId="0" fillId="0" borderId="49" xfId="0" applyBorder="1">
      <alignment vertical="center"/>
    </xf>
    <xf numFmtId="0" fontId="0" fillId="0" borderId="7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/>
    </xf>
    <xf numFmtId="0" fontId="20" fillId="6" borderId="0" xfId="0" applyFont="1" applyFill="1" applyBorder="1" applyAlignment="1">
      <alignment horizontal="right" vertical="center"/>
    </xf>
    <xf numFmtId="5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9" fillId="0" borderId="48" xfId="0" applyFont="1" applyFill="1" applyBorder="1">
      <alignment vertical="center"/>
    </xf>
    <xf numFmtId="0" fontId="29" fillId="0" borderId="68" xfId="0" applyFont="1" applyFill="1" applyBorder="1">
      <alignment vertical="center"/>
    </xf>
    <xf numFmtId="0" fontId="29" fillId="0" borderId="0" xfId="0" applyFont="1" applyFill="1">
      <alignment vertical="center"/>
    </xf>
    <xf numFmtId="49" fontId="29" fillId="0" borderId="0" xfId="0" applyNumberFormat="1" applyFont="1" applyFill="1">
      <alignment vertical="center"/>
    </xf>
    <xf numFmtId="49" fontId="31" fillId="0" borderId="23" xfId="2" applyNumberFormat="1" applyFont="1" applyFill="1" applyBorder="1" applyAlignment="1" applyProtection="1">
      <alignment horizontal="center"/>
      <protection locked="0"/>
    </xf>
    <xf numFmtId="49" fontId="31" fillId="0" borderId="79" xfId="2" applyNumberFormat="1" applyFont="1" applyFill="1" applyBorder="1" applyAlignment="1" applyProtection="1">
      <alignment shrinkToFit="1"/>
      <protection locked="0"/>
    </xf>
    <xf numFmtId="49" fontId="31" fillId="0" borderId="32" xfId="2" applyNumberFormat="1" applyFont="1" applyFill="1" applyBorder="1" applyAlignment="1" applyProtection="1">
      <alignment horizontal="center"/>
      <protection locked="0"/>
    </xf>
    <xf numFmtId="49" fontId="31" fillId="0" borderId="80" xfId="2" applyNumberFormat="1" applyFont="1" applyFill="1" applyBorder="1" applyAlignment="1" applyProtection="1">
      <alignment horizontal="center"/>
      <protection locked="0"/>
    </xf>
    <xf numFmtId="49" fontId="31" fillId="0" borderId="81" xfId="2" applyNumberFormat="1" applyFont="1" applyFill="1" applyBorder="1" applyAlignment="1" applyProtection="1">
      <alignment shrinkToFit="1"/>
      <protection locked="0"/>
    </xf>
    <xf numFmtId="49" fontId="31" fillId="0" borderId="80" xfId="1" applyNumberFormat="1" applyFont="1" applyFill="1" applyBorder="1" applyAlignment="1" applyProtection="1">
      <alignment horizontal="center"/>
      <protection locked="0"/>
    </xf>
    <xf numFmtId="49" fontId="31" fillId="0" borderId="81" xfId="1" applyNumberFormat="1" applyFont="1" applyFill="1" applyBorder="1" applyAlignment="1" applyProtection="1">
      <alignment shrinkToFit="1"/>
      <protection locked="0"/>
    </xf>
    <xf numFmtId="49" fontId="31" fillId="0" borderId="82" xfId="2" applyNumberFormat="1" applyFont="1" applyFill="1" applyBorder="1" applyAlignment="1" applyProtection="1">
      <alignment shrinkToFit="1"/>
      <protection locked="0"/>
    </xf>
    <xf numFmtId="49" fontId="31" fillId="0" borderId="3" xfId="2" applyNumberFormat="1" applyFont="1" applyFill="1" applyBorder="1" applyAlignment="1" applyProtection="1">
      <alignment shrinkToFit="1"/>
      <protection locked="0"/>
    </xf>
    <xf numFmtId="49" fontId="31" fillId="0" borderId="4" xfId="2" applyNumberFormat="1" applyFont="1" applyFill="1" applyBorder="1" applyAlignment="1" applyProtection="1">
      <alignment horizontal="center"/>
      <protection locked="0"/>
    </xf>
    <xf numFmtId="49" fontId="31" fillId="0" borderId="83" xfId="2" applyNumberFormat="1" applyFont="1" applyFill="1" applyBorder="1" applyAlignment="1" applyProtection="1">
      <alignment shrinkToFit="1"/>
      <protection locked="0"/>
    </xf>
    <xf numFmtId="49" fontId="31" fillId="0" borderId="65" xfId="2" applyNumberFormat="1" applyFont="1" applyFill="1" applyBorder="1" applyAlignment="1" applyProtection="1">
      <alignment horizontal="center"/>
      <protection locked="0"/>
    </xf>
    <xf numFmtId="49" fontId="31" fillId="0" borderId="84" xfId="2" applyNumberFormat="1" applyFont="1" applyFill="1" applyBorder="1" applyAlignment="1" applyProtection="1">
      <alignment horizontal="center"/>
      <protection locked="0"/>
    </xf>
    <xf numFmtId="49" fontId="31" fillId="0" borderId="84" xfId="1" applyNumberFormat="1" applyFont="1" applyFill="1" applyBorder="1" applyAlignment="1" applyProtection="1">
      <alignment horizontal="center"/>
      <protection locked="0"/>
    </xf>
    <xf numFmtId="49" fontId="31" fillId="0" borderId="83" xfId="1" applyNumberFormat="1" applyFont="1" applyFill="1" applyBorder="1" applyAlignment="1" applyProtection="1">
      <alignment shrinkToFit="1"/>
      <protection locked="0"/>
    </xf>
    <xf numFmtId="49" fontId="31" fillId="0" borderId="41" xfId="2" applyNumberFormat="1" applyFont="1" applyFill="1" applyBorder="1" applyAlignment="1" applyProtection="1">
      <alignment shrinkToFit="1"/>
      <protection locked="0"/>
    </xf>
    <xf numFmtId="49" fontId="31" fillId="0" borderId="5" xfId="2" applyNumberFormat="1" applyFont="1" applyFill="1" applyBorder="1" applyAlignment="1" applyProtection="1">
      <alignment shrinkToFit="1"/>
      <protection locked="0"/>
    </xf>
    <xf numFmtId="49" fontId="31" fillId="6" borderId="84" xfId="2" applyNumberFormat="1" applyFont="1" applyFill="1" applyBorder="1" applyAlignment="1" applyProtection="1">
      <alignment horizontal="center"/>
      <protection locked="0"/>
    </xf>
    <xf numFmtId="49" fontId="31" fillId="6" borderId="5" xfId="2" applyNumberFormat="1" applyFont="1" applyFill="1" applyBorder="1" applyAlignment="1" applyProtection="1">
      <alignment shrinkToFit="1"/>
      <protection locked="0"/>
    </xf>
    <xf numFmtId="49" fontId="31" fillId="0" borderId="34" xfId="2" applyNumberFormat="1" applyFont="1" applyFill="1" applyBorder="1" applyAlignment="1" applyProtection="1">
      <alignment shrinkToFit="1"/>
      <protection locked="0"/>
    </xf>
    <xf numFmtId="49" fontId="31" fillId="0" borderId="85" xfId="2" applyNumberFormat="1" applyFont="1" applyFill="1" applyBorder="1" applyAlignment="1" applyProtection="1">
      <alignment shrinkToFit="1"/>
      <protection locked="0"/>
    </xf>
    <xf numFmtId="49" fontId="31" fillId="0" borderId="0" xfId="2" applyNumberFormat="1" applyFont="1" applyFill="1" applyBorder="1" applyAlignment="1" applyProtection="1">
      <alignment shrinkToFit="1"/>
      <protection locked="0"/>
    </xf>
    <xf numFmtId="49" fontId="31" fillId="0" borderId="86" xfId="2" applyNumberFormat="1" applyFont="1" applyFill="1" applyBorder="1" applyAlignment="1" applyProtection="1">
      <alignment shrinkToFit="1"/>
      <protection locked="0"/>
    </xf>
    <xf numFmtId="49" fontId="31" fillId="0" borderId="87" xfId="2" applyNumberFormat="1" applyFont="1" applyFill="1" applyBorder="1" applyAlignment="1" applyProtection="1">
      <alignment horizontal="center"/>
      <protection locked="0"/>
    </xf>
    <xf numFmtId="49" fontId="31" fillId="0" borderId="88" xfId="2" applyNumberFormat="1" applyFont="1" applyFill="1" applyBorder="1" applyAlignment="1" applyProtection="1">
      <alignment shrinkToFit="1"/>
      <protection locked="0"/>
    </xf>
    <xf numFmtId="41" fontId="31" fillId="0" borderId="86" xfId="2" applyNumberFormat="1" applyFont="1" applyFill="1" applyBorder="1" applyAlignment="1" applyProtection="1">
      <alignment horizontal="left" shrinkToFit="1"/>
      <protection locked="0"/>
    </xf>
    <xf numFmtId="49" fontId="32" fillId="6" borderId="83" xfId="1" applyNumberFormat="1" applyFont="1" applyFill="1" applyBorder="1" applyAlignment="1" applyProtection="1">
      <alignment shrinkToFit="1"/>
      <protection locked="0"/>
    </xf>
    <xf numFmtId="49" fontId="31" fillId="6" borderId="83" xfId="1" applyNumberFormat="1" applyFont="1" applyFill="1" applyBorder="1" applyAlignment="1" applyProtection="1">
      <alignment shrinkToFit="1"/>
      <protection locked="0"/>
    </xf>
    <xf numFmtId="49" fontId="31" fillId="0" borderId="86" xfId="2" applyNumberFormat="1" applyFont="1" applyFill="1" applyBorder="1" applyAlignment="1" applyProtection="1">
      <alignment horizontal="left" shrinkToFit="1"/>
      <protection locked="0"/>
    </xf>
    <xf numFmtId="49" fontId="29" fillId="0" borderId="0" xfId="0" applyNumberFormat="1" applyFont="1" applyFill="1" applyBorder="1">
      <alignment vertical="center"/>
    </xf>
    <xf numFmtId="49" fontId="31" fillId="0" borderId="0" xfId="0" applyNumberFormat="1" applyFont="1" applyFill="1" applyBorder="1">
      <alignment vertical="center"/>
    </xf>
    <xf numFmtId="49" fontId="31" fillId="0" borderId="55" xfId="2" applyNumberFormat="1" applyFont="1" applyFill="1" applyBorder="1" applyAlignment="1" applyProtection="1">
      <alignment shrinkToFit="1"/>
      <protection locked="0"/>
    </xf>
    <xf numFmtId="49" fontId="31" fillId="0" borderId="83" xfId="2" applyNumberFormat="1" applyFont="1" applyFill="1" applyBorder="1" applyAlignment="1" applyProtection="1">
      <alignment horizontal="left" shrinkToFit="1"/>
      <protection locked="0"/>
    </xf>
    <xf numFmtId="49" fontId="31" fillId="0" borderId="87" xfId="1" applyNumberFormat="1" applyFont="1" applyFill="1" applyBorder="1" applyAlignment="1" applyProtection="1">
      <alignment horizontal="center"/>
      <protection locked="0"/>
    </xf>
    <xf numFmtId="49" fontId="31" fillId="0" borderId="85" xfId="1" applyNumberFormat="1" applyFont="1" applyFill="1" applyBorder="1" applyAlignment="1" applyProtection="1">
      <alignment shrinkToFit="1"/>
      <protection locked="0"/>
    </xf>
    <xf numFmtId="49" fontId="31" fillId="6" borderId="83" xfId="2" applyNumberFormat="1" applyFont="1" applyFill="1" applyBorder="1" applyAlignment="1" applyProtection="1">
      <alignment horizontal="left" shrinkToFit="1"/>
      <protection locked="0"/>
    </xf>
    <xf numFmtId="49" fontId="31" fillId="0" borderId="69" xfId="0" applyNumberFormat="1" applyFont="1" applyFill="1" applyBorder="1">
      <alignment vertical="center"/>
    </xf>
    <xf numFmtId="49" fontId="31" fillId="0" borderId="87" xfId="0" applyNumberFormat="1" applyFont="1" applyFill="1" applyBorder="1">
      <alignment vertical="center"/>
    </xf>
    <xf numFmtId="49" fontId="31" fillId="0" borderId="85" xfId="0" applyNumberFormat="1" applyFont="1" applyFill="1" applyBorder="1">
      <alignment vertical="center"/>
    </xf>
    <xf numFmtId="49" fontId="31" fillId="0" borderId="93" xfId="3" applyNumberFormat="1" applyFont="1" applyFill="1" applyBorder="1" applyAlignment="1" applyProtection="1">
      <alignment horizontal="center"/>
      <protection locked="0"/>
    </xf>
    <xf numFmtId="49" fontId="31" fillId="0" borderId="94" xfId="3" applyNumberFormat="1" applyFont="1" applyFill="1" applyBorder="1" applyAlignment="1" applyProtection="1">
      <alignment shrinkToFit="1"/>
      <protection locked="0"/>
    </xf>
    <xf numFmtId="49" fontId="31" fillId="0" borderId="0" xfId="3" applyNumberFormat="1" applyFont="1" applyFill="1" applyBorder="1" applyAlignment="1" applyProtection="1">
      <alignment shrinkToFit="1"/>
      <protection locked="0"/>
    </xf>
    <xf numFmtId="49" fontId="31" fillId="0" borderId="6" xfId="2" applyNumberFormat="1" applyFont="1" applyFill="1" applyBorder="1" applyAlignment="1" applyProtection="1">
      <alignment horizontal="center"/>
      <protection locked="0"/>
    </xf>
    <xf numFmtId="49" fontId="31" fillId="0" borderId="95" xfId="2" applyNumberFormat="1" applyFont="1" applyFill="1" applyBorder="1" applyAlignment="1" applyProtection="1">
      <alignment shrinkToFit="1"/>
      <protection locked="0"/>
    </xf>
    <xf numFmtId="49" fontId="31" fillId="0" borderId="1" xfId="2" applyNumberFormat="1" applyFont="1" applyFill="1" applyBorder="1" applyAlignment="1" applyProtection="1">
      <alignment shrinkToFit="1"/>
      <protection locked="0"/>
    </xf>
    <xf numFmtId="49" fontId="31" fillId="0" borderId="1" xfId="0" applyNumberFormat="1" applyFont="1" applyFill="1" applyBorder="1">
      <alignment vertical="center"/>
    </xf>
    <xf numFmtId="49" fontId="31" fillId="0" borderId="96" xfId="2" applyNumberFormat="1" applyFont="1" applyFill="1" applyBorder="1" applyAlignment="1" applyProtection="1">
      <alignment horizontal="center"/>
      <protection locked="0"/>
    </xf>
    <xf numFmtId="49" fontId="31" fillId="0" borderId="2" xfId="0" applyNumberFormat="1" applyFont="1" applyFill="1" applyBorder="1">
      <alignment vertical="center"/>
    </xf>
    <xf numFmtId="49" fontId="31" fillId="0" borderId="0" xfId="2" applyNumberFormat="1" applyFont="1" applyFill="1" applyBorder="1" applyAlignment="1" applyProtection="1">
      <alignment horizontal="center"/>
      <protection locked="0"/>
    </xf>
    <xf numFmtId="49" fontId="31" fillId="0" borderId="0" xfId="0" applyNumberFormat="1" applyFont="1" applyFill="1">
      <alignment vertical="center"/>
    </xf>
    <xf numFmtId="0" fontId="32" fillId="0" borderId="4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49" fontId="31" fillId="0" borderId="4" xfId="2" applyNumberFormat="1" applyFont="1" applyFill="1" applyBorder="1" applyAlignment="1" applyProtection="1">
      <alignment horizontal="center" wrapText="1" shrinkToFit="1"/>
      <protection locked="0"/>
    </xf>
    <xf numFmtId="0" fontId="32" fillId="0" borderId="9" xfId="0" applyFont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 wrapText="1" shrinkToFit="1"/>
    </xf>
    <xf numFmtId="49" fontId="31" fillId="0" borderId="9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0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69" xfId="2" applyNumberFormat="1" applyFont="1" applyFill="1" applyBorder="1" applyAlignment="1" applyProtection="1">
      <alignment wrapText="1" shrinkToFit="1"/>
      <protection locked="0"/>
    </xf>
    <xf numFmtId="49" fontId="31" fillId="0" borderId="4" xfId="2" applyNumberFormat="1" applyFont="1" applyFill="1" applyBorder="1" applyAlignment="1" applyProtection="1">
      <alignment horizontal="center" vertical="center" wrapText="1" shrinkToFit="1"/>
      <protection locked="0"/>
    </xf>
    <xf numFmtId="0" fontId="31" fillId="0" borderId="0" xfId="0" applyFont="1" applyFill="1" applyBorder="1" applyAlignment="1">
      <alignment horizontal="center" vertical="center" wrapText="1" shrinkToFit="1"/>
    </xf>
    <xf numFmtId="0" fontId="31" fillId="0" borderId="69" xfId="0" applyFont="1" applyFill="1" applyBorder="1" applyAlignment="1">
      <alignment vertical="center" wrapText="1" shrinkToFit="1"/>
    </xf>
    <xf numFmtId="0" fontId="31" fillId="0" borderId="9" xfId="0" applyFont="1" applyFill="1" applyBorder="1" applyAlignment="1">
      <alignment horizontal="center" vertical="center" wrapText="1" shrinkToFit="1"/>
    </xf>
    <xf numFmtId="0" fontId="31" fillId="0" borderId="0" xfId="0" applyFont="1" applyFill="1" applyBorder="1" applyAlignment="1">
      <alignment vertical="center" wrapText="1" shrinkToFit="1"/>
    </xf>
    <xf numFmtId="0" fontId="32" fillId="0" borderId="4" xfId="0" applyFont="1" applyFill="1" applyBorder="1" applyAlignment="1">
      <alignment horizontal="center" vertical="center" wrapText="1" shrinkToFit="1"/>
    </xf>
    <xf numFmtId="49" fontId="31" fillId="0" borderId="4" xfId="2" applyNumberFormat="1" applyFont="1" applyFill="1" applyBorder="1" applyAlignment="1">
      <alignment horizontal="center" wrapText="1" shrinkToFit="1"/>
    </xf>
    <xf numFmtId="0" fontId="29" fillId="0" borderId="0" xfId="0" applyFont="1" applyFill="1" applyAlignment="1">
      <alignment vertical="center" wrapText="1" shrinkToFit="1"/>
    </xf>
    <xf numFmtId="0" fontId="26" fillId="0" borderId="7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32" fillId="0" borderId="10" xfId="0" applyFont="1" applyBorder="1" applyAlignment="1">
      <alignment horizontal="center" vertical="center" wrapText="1" shrinkToFit="1"/>
    </xf>
    <xf numFmtId="0" fontId="26" fillId="0" borderId="2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4" borderId="18" xfId="0" applyFont="1" applyFill="1" applyBorder="1" applyAlignment="1">
      <alignment horizontal="center" vertical="center"/>
    </xf>
    <xf numFmtId="49" fontId="0" fillId="4" borderId="65" xfId="0" applyNumberFormat="1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77" fontId="0" fillId="4" borderId="41" xfId="0" applyNumberFormat="1" applyFont="1" applyFill="1" applyBorder="1" applyAlignment="1">
      <alignment horizontal="center" vertical="center"/>
    </xf>
    <xf numFmtId="0" fontId="0" fillId="4" borderId="8" xfId="0" applyNumberForma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6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49" fontId="15" fillId="10" borderId="12" xfId="0" applyNumberFormat="1" applyFont="1" applyFill="1" applyBorder="1" applyAlignment="1">
      <alignment horizontal="center" vertical="center"/>
    </xf>
    <xf numFmtId="49" fontId="16" fillId="10" borderId="56" xfId="0" applyNumberFormat="1" applyFont="1" applyFill="1" applyBorder="1" applyAlignment="1">
      <alignment horizontal="center" vertical="center"/>
    </xf>
    <xf numFmtId="176" fontId="0" fillId="10" borderId="12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10" borderId="6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54" xfId="0" applyBorder="1" applyAlignment="1">
      <alignment horizontal="left" vertical="top" wrapText="1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27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9" borderId="17" xfId="0" applyFont="1" applyFill="1" applyBorder="1" applyAlignment="1">
      <alignment horizontal="right" vertical="center"/>
    </xf>
    <xf numFmtId="0" fontId="24" fillId="9" borderId="17" xfId="0" applyFont="1" applyFill="1" applyBorder="1" applyAlignment="1">
      <alignment horizontal="right" vertical="center"/>
    </xf>
    <xf numFmtId="5" fontId="20" fillId="0" borderId="17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5" fontId="22" fillId="0" borderId="0" xfId="0" applyNumberFormat="1" applyFont="1" applyBorder="1" applyAlignment="1">
      <alignment horizontal="center" vertical="center"/>
    </xf>
    <xf numFmtId="5" fontId="22" fillId="0" borderId="1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8" fillId="9" borderId="0" xfId="0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49" fontId="30" fillId="8" borderId="77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8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30" xfId="2" applyNumberFormat="1" applyFont="1" applyFill="1" applyBorder="1" applyAlignment="1" applyProtection="1">
      <alignment horizontal="center" vertical="center" shrinkToFit="1"/>
      <protection locked="0"/>
    </xf>
    <xf numFmtId="49" fontId="27" fillId="0" borderId="67" xfId="2" applyNumberFormat="1" applyFont="1" applyFill="1" applyBorder="1" applyAlignment="1" applyProtection="1">
      <alignment horizontal="center" vertical="center"/>
      <protection locked="0"/>
    </xf>
    <xf numFmtId="49" fontId="27" fillId="0" borderId="48" xfId="2" applyNumberFormat="1" applyFont="1" applyFill="1" applyBorder="1" applyAlignment="1" applyProtection="1">
      <alignment horizontal="center" vertical="center"/>
      <protection locked="0"/>
    </xf>
    <xf numFmtId="49" fontId="30" fillId="8" borderId="71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2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3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4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5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6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89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79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90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62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56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91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92" xfId="2" applyNumberFormat="1" applyFont="1" applyFill="1" applyBorder="1" applyAlignment="1" applyProtection="1">
      <alignment horizontal="center" vertical="center" shrinkToFit="1"/>
      <protection locked="0"/>
    </xf>
    <xf numFmtId="0" fontId="34" fillId="0" borderId="48" xfId="0" applyFont="1" applyFill="1" applyBorder="1" applyAlignment="1">
      <alignment horizontal="left" vertical="center"/>
    </xf>
    <xf numFmtId="0" fontId="34" fillId="0" borderId="68" xfId="0" applyFont="1" applyFill="1" applyBorder="1" applyAlignment="1">
      <alignment horizontal="left" vertical="center"/>
    </xf>
    <xf numFmtId="49" fontId="30" fillId="8" borderId="28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29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4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9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9" xfId="2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41" xfId="0" applyFont="1" applyBorder="1" applyAlignment="1">
      <alignment horizontal="left" vertical="center" wrapText="1" shrinkToFit="1"/>
    </xf>
    <xf numFmtId="0" fontId="32" fillId="0" borderId="58" xfId="0" applyFont="1" applyBorder="1" applyAlignment="1">
      <alignment horizontal="left" vertical="center" wrapText="1" shrinkToFit="1"/>
    </xf>
    <xf numFmtId="0" fontId="32" fillId="0" borderId="65" xfId="0" applyFont="1" applyBorder="1" applyAlignment="1">
      <alignment horizontal="left" vertical="center" wrapText="1" shrinkToFit="1"/>
    </xf>
    <xf numFmtId="0" fontId="32" fillId="0" borderId="35" xfId="0" applyFont="1" applyBorder="1" applyAlignment="1">
      <alignment horizontal="left" vertical="center" wrapText="1" shrinkToFit="1"/>
    </xf>
    <xf numFmtId="49" fontId="31" fillId="0" borderId="41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58" xfId="2" applyNumberFormat="1" applyFont="1" applyFill="1" applyBorder="1" applyAlignment="1" applyProtection="1">
      <alignment horizontal="center" wrapText="1" shrinkToFit="1"/>
      <protection locked="0"/>
    </xf>
    <xf numFmtId="49" fontId="31" fillId="0" borderId="65" xfId="2" applyNumberFormat="1" applyFont="1" applyFill="1" applyBorder="1" applyAlignment="1" applyProtection="1">
      <alignment horizontal="center" wrapText="1" shrinkToFit="1"/>
      <protection locked="0"/>
    </xf>
    <xf numFmtId="0" fontId="32" fillId="0" borderId="41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6" borderId="41" xfId="0" applyFont="1" applyFill="1" applyBorder="1" applyAlignment="1">
      <alignment horizontal="left" vertical="center" wrapText="1" shrinkToFit="1"/>
    </xf>
    <xf numFmtId="0" fontId="32" fillId="6" borderId="58" xfId="0" applyFont="1" applyFill="1" applyBorder="1" applyAlignment="1">
      <alignment horizontal="left" vertical="center" wrapText="1" shrinkToFit="1"/>
    </xf>
    <xf numFmtId="0" fontId="32" fillId="6" borderId="65" xfId="0" applyFont="1" applyFill="1" applyBorder="1" applyAlignment="1">
      <alignment horizontal="left" vertical="center" wrapText="1" shrinkToFit="1"/>
    </xf>
    <xf numFmtId="49" fontId="30" fillId="8" borderId="5" xfId="2" applyNumberFormat="1" applyFont="1" applyFill="1" applyBorder="1" applyAlignment="1" applyProtection="1">
      <alignment horizontal="center" vertical="center" wrapText="1" shrinkToFit="1"/>
      <protection locked="0"/>
    </xf>
    <xf numFmtId="0" fontId="35" fillId="6" borderId="41" xfId="0" applyFont="1" applyFill="1" applyBorder="1" applyAlignment="1">
      <alignment horizontal="left" vertical="center" wrapText="1" shrinkToFit="1"/>
    </xf>
    <xf numFmtId="0" fontId="35" fillId="6" borderId="58" xfId="0" applyFont="1" applyFill="1" applyBorder="1" applyAlignment="1">
      <alignment horizontal="left" vertical="center" wrapText="1" shrinkToFit="1"/>
    </xf>
    <xf numFmtId="0" fontId="35" fillId="6" borderId="65" xfId="0" applyFont="1" applyFill="1" applyBorder="1" applyAlignment="1">
      <alignment horizontal="left" vertical="center" wrapText="1" shrinkToFit="1"/>
    </xf>
    <xf numFmtId="49" fontId="30" fillId="8" borderId="4" xfId="2" applyNumberFormat="1" applyFont="1" applyFill="1" applyBorder="1" applyAlignment="1" applyProtection="1">
      <alignment horizontal="center" vertical="center" wrapText="1" shrinkToFit="1"/>
      <protection locked="0"/>
    </xf>
    <xf numFmtId="0" fontId="32" fillId="6" borderId="35" xfId="0" applyFont="1" applyFill="1" applyBorder="1" applyAlignment="1">
      <alignment horizontal="left" vertical="center" wrapText="1" shrinkToFit="1"/>
    </xf>
    <xf numFmtId="49" fontId="31" fillId="0" borderId="35" xfId="2" applyNumberFormat="1" applyFont="1" applyFill="1" applyBorder="1" applyAlignment="1" applyProtection="1">
      <alignment horizontal="center" wrapText="1" shrinkToFit="1"/>
      <protection locked="0"/>
    </xf>
    <xf numFmtId="49" fontId="30" fillId="8" borderId="5" xfId="2" applyNumberFormat="1" applyFont="1" applyFill="1" applyBorder="1" applyAlignment="1" applyProtection="1">
      <alignment horizontal="center" vertical="center" shrinkToFit="1"/>
      <protection locked="0"/>
    </xf>
    <xf numFmtId="49" fontId="30" fillId="8" borderId="41" xfId="2" applyNumberFormat="1" applyFont="1" applyFill="1" applyBorder="1" applyAlignment="1" applyProtection="1">
      <alignment horizontal="center" vertical="center" wrapText="1" shrinkToFit="1"/>
      <protection locked="0"/>
    </xf>
    <xf numFmtId="49" fontId="31" fillId="0" borderId="41" xfId="2" applyNumberFormat="1" applyFont="1" applyFill="1" applyBorder="1" applyAlignment="1" applyProtection="1">
      <alignment horizontal="left" vertical="center" wrapText="1" shrinkToFit="1"/>
      <protection locked="0"/>
    </xf>
    <xf numFmtId="49" fontId="31" fillId="0" borderId="58" xfId="2" applyNumberFormat="1" applyFont="1" applyFill="1" applyBorder="1" applyAlignment="1" applyProtection="1">
      <alignment horizontal="left" vertical="center" wrapText="1" shrinkToFit="1"/>
      <protection locked="0"/>
    </xf>
    <xf numFmtId="49" fontId="31" fillId="0" borderId="65" xfId="2" applyNumberFormat="1" applyFont="1" applyFill="1" applyBorder="1" applyAlignment="1" applyProtection="1">
      <alignment horizontal="left" vertical="center" wrapText="1" shrinkToFit="1"/>
      <protection locked="0"/>
    </xf>
    <xf numFmtId="0" fontId="32" fillId="6" borderId="97" xfId="0" applyFont="1" applyFill="1" applyBorder="1" applyAlignment="1">
      <alignment horizontal="left" vertical="center" wrapText="1" shrinkToFit="1"/>
    </xf>
    <xf numFmtId="0" fontId="32" fillId="6" borderId="98" xfId="0" applyFont="1" applyFill="1" applyBorder="1" applyAlignment="1">
      <alignment horizontal="left" vertical="center" wrapText="1" shrinkToFit="1"/>
    </xf>
    <xf numFmtId="0" fontId="32" fillId="6" borderId="19" xfId="0" applyFont="1" applyFill="1" applyBorder="1" applyAlignment="1">
      <alignment horizontal="left" vertical="center" wrapText="1" shrinkToFit="1"/>
    </xf>
    <xf numFmtId="0" fontId="36" fillId="8" borderId="82" xfId="0" applyFont="1" applyFill="1" applyBorder="1" applyAlignment="1">
      <alignment horizontal="center" vertical="center" wrapText="1" shrinkToFit="1"/>
    </xf>
    <xf numFmtId="0" fontId="36" fillId="8" borderId="99" xfId="0" applyFont="1" applyFill="1" applyBorder="1" applyAlignment="1">
      <alignment horizontal="center" vertical="center" wrapText="1" shrinkToFit="1"/>
    </xf>
    <xf numFmtId="0" fontId="36" fillId="8" borderId="100" xfId="0" applyFont="1" applyFill="1" applyBorder="1" applyAlignment="1">
      <alignment horizontal="center" vertical="center" wrapText="1" shrinkToFit="1"/>
    </xf>
    <xf numFmtId="0" fontId="36" fillId="8" borderId="41" xfId="0" applyFont="1" applyFill="1" applyBorder="1" applyAlignment="1">
      <alignment horizontal="center" vertical="center" wrapText="1" shrinkToFit="1"/>
    </xf>
    <xf numFmtId="0" fontId="36" fillId="8" borderId="58" xfId="0" applyFont="1" applyFill="1" applyBorder="1" applyAlignment="1">
      <alignment horizontal="center" vertical="center" wrapText="1" shrinkToFit="1"/>
    </xf>
    <xf numFmtId="0" fontId="36" fillId="8" borderId="35" xfId="0" applyFont="1" applyFill="1" applyBorder="1" applyAlignment="1">
      <alignment horizontal="center" vertical="center" wrapText="1" shrinkToFit="1"/>
    </xf>
    <xf numFmtId="0" fontId="37" fillId="0" borderId="58" xfId="0" applyFont="1" applyFill="1" applyBorder="1" applyAlignment="1">
      <alignment horizontal="center" vertical="center" wrapText="1" shrinkToFit="1"/>
    </xf>
    <xf numFmtId="0" fontId="31" fillId="0" borderId="101" xfId="0" applyFont="1" applyFill="1" applyBorder="1" applyAlignment="1">
      <alignment horizontal="center" vertical="center" wrapText="1" shrinkToFit="1"/>
    </xf>
    <xf numFmtId="0" fontId="31" fillId="0" borderId="82" xfId="0" applyFont="1" applyFill="1" applyBorder="1" applyAlignment="1">
      <alignment horizontal="center" vertical="center" wrapText="1" shrinkToFit="1"/>
    </xf>
    <xf numFmtId="0" fontId="31" fillId="0" borderId="102" xfId="0" applyFont="1" applyFill="1" applyBorder="1" applyAlignment="1">
      <alignment horizontal="center" vertical="center" wrapText="1" shrinkToFit="1"/>
    </xf>
    <xf numFmtId="0" fontId="31" fillId="0" borderId="100" xfId="0" applyFont="1" applyFill="1" applyBorder="1" applyAlignment="1">
      <alignment horizontal="center" vertical="center" wrapText="1" shrinkToFit="1"/>
    </xf>
    <xf numFmtId="49" fontId="31" fillId="0" borderId="41" xfId="2" applyNumberFormat="1" applyFont="1" applyFill="1" applyBorder="1" applyAlignment="1">
      <alignment horizontal="center" wrapText="1" shrinkToFit="1"/>
    </xf>
    <xf numFmtId="49" fontId="31" fillId="0" borderId="58" xfId="2" applyNumberFormat="1" applyFont="1" applyFill="1" applyBorder="1" applyAlignment="1">
      <alignment horizontal="center" wrapText="1" shrinkToFit="1"/>
    </xf>
    <xf numFmtId="49" fontId="31" fillId="0" borderId="65" xfId="2" applyNumberFormat="1" applyFont="1" applyFill="1" applyBorder="1" applyAlignment="1">
      <alignment horizontal="center" wrapText="1" shrinkToFit="1"/>
    </xf>
    <xf numFmtId="0" fontId="31" fillId="0" borderId="41" xfId="0" applyFont="1" applyFill="1" applyBorder="1" applyAlignment="1">
      <alignment horizontal="center" vertical="center" wrapText="1" shrinkToFit="1"/>
    </xf>
    <xf numFmtId="0" fontId="31" fillId="0" borderId="58" xfId="0" applyFont="1" applyFill="1" applyBorder="1" applyAlignment="1">
      <alignment horizontal="center" vertical="center" wrapText="1" shrinkToFit="1"/>
    </xf>
    <xf numFmtId="0" fontId="31" fillId="0" borderId="65" xfId="0" applyFont="1" applyFill="1" applyBorder="1" applyAlignment="1">
      <alignment horizontal="center" vertical="center" wrapText="1" shrinkToFit="1"/>
    </xf>
    <xf numFmtId="49" fontId="31" fillId="0" borderId="41" xfId="2" applyNumberFormat="1" applyFont="1" applyFill="1" applyBorder="1" applyAlignment="1" applyProtection="1">
      <alignment horizontal="left" wrapText="1" shrinkToFit="1"/>
      <protection locked="0"/>
    </xf>
    <xf numFmtId="49" fontId="31" fillId="0" borderId="58" xfId="2" applyNumberFormat="1" applyFont="1" applyFill="1" applyBorder="1" applyAlignment="1" applyProtection="1">
      <alignment horizontal="left" wrapText="1" shrinkToFit="1"/>
      <protection locked="0"/>
    </xf>
    <xf numFmtId="49" fontId="31" fillId="0" borderId="65" xfId="2" applyNumberFormat="1" applyFont="1" applyFill="1" applyBorder="1" applyAlignment="1" applyProtection="1">
      <alignment horizontal="left" wrapText="1" shrinkToFit="1"/>
      <protection locked="0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</cellXfs>
  <cellStyles count="4">
    <cellStyle name="説明文" xfId="1" builtinId="53"/>
    <cellStyle name="標準" xfId="0" builtinId="0"/>
    <cellStyle name="標準 4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64306</xdr:colOff>
      <xdr:row>10</xdr:row>
      <xdr:rowOff>81157</xdr:rowOff>
    </xdr:from>
    <xdr:ext cx="549894" cy="3038075"/>
    <xdr:sp macro="" textlink="">
      <xdr:nvSpPr>
        <xdr:cNvPr id="2" name="正方形/長方形 1"/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51</xdr:row>
      <xdr:rowOff>81157</xdr:rowOff>
    </xdr:from>
    <xdr:ext cx="549894" cy="3038075"/>
    <xdr:sp macro="" textlink="">
      <xdr:nvSpPr>
        <xdr:cNvPr id="13" name="正方形/長方形 12"/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92</xdr:row>
      <xdr:rowOff>81157</xdr:rowOff>
    </xdr:from>
    <xdr:ext cx="549894" cy="3038075"/>
    <xdr:sp macro="" textlink="">
      <xdr:nvSpPr>
        <xdr:cNvPr id="14" name="正方形/長方形 13"/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64306</xdr:colOff>
      <xdr:row>133</xdr:row>
      <xdr:rowOff>81157</xdr:rowOff>
    </xdr:from>
    <xdr:ext cx="549894" cy="3038075"/>
    <xdr:sp macro="" textlink="">
      <xdr:nvSpPr>
        <xdr:cNvPr id="15" name="正方形/長方形 14"/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64306</xdr:colOff>
      <xdr:row>10</xdr:row>
      <xdr:rowOff>81157</xdr:rowOff>
    </xdr:from>
    <xdr:ext cx="549894" cy="3038075"/>
    <xdr:sp macro="" textlink="">
      <xdr:nvSpPr>
        <xdr:cNvPr id="2" name="正方形/長方形 1"/>
        <xdr:cNvSpPr/>
      </xdr:nvSpPr>
      <xdr:spPr>
        <a:xfrm>
          <a:off x="502456" y="2300482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3" name="正方形/長方形 2"/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4" name="正方形/長方形 3"/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oneCellAnchor>
    <xdr:from>
      <xdr:col>2</xdr:col>
      <xdr:colOff>0</xdr:colOff>
      <xdr:row>41</xdr:row>
      <xdr:rowOff>0</xdr:rowOff>
    </xdr:from>
    <xdr:ext cx="549894" cy="3038075"/>
    <xdr:sp macro="" textlink="">
      <xdr:nvSpPr>
        <xdr:cNvPr id="5" name="正方形/長方形 4"/>
        <xdr:cNvSpPr/>
      </xdr:nvSpPr>
      <xdr:spPr>
        <a:xfrm>
          <a:off x="438150" y="11772900"/>
          <a:ext cx="549894" cy="3038075"/>
        </a:xfrm>
        <a:prstGeom prst="rect">
          <a:avLst/>
        </a:prstGeom>
        <a:noFill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チームでは記載しない</a:t>
          </a:r>
        </a:p>
      </xdr:txBody>
    </xdr:sp>
    <xdr:clientData/>
  </xdr:oneCellAnchor>
  <xdr:twoCellAnchor>
    <xdr:from>
      <xdr:col>3</xdr:col>
      <xdr:colOff>28575</xdr:colOff>
      <xdr:row>11</xdr:row>
      <xdr:rowOff>238122</xdr:rowOff>
    </xdr:from>
    <xdr:to>
      <xdr:col>12</xdr:col>
      <xdr:colOff>152400</xdr:colOff>
      <xdr:row>18</xdr:row>
      <xdr:rowOff>104774</xdr:rowOff>
    </xdr:to>
    <xdr:sp macro="" textlink="">
      <xdr:nvSpPr>
        <xdr:cNvPr id="6" name="四角形吹き出し 5"/>
        <xdr:cNvSpPr/>
      </xdr:nvSpPr>
      <xdr:spPr>
        <a:xfrm>
          <a:off x="685800" y="2790822"/>
          <a:ext cx="2095500" cy="2200277"/>
        </a:xfrm>
        <a:prstGeom prst="wedgeRectCallout">
          <a:avLst>
            <a:gd name="adj1" fmla="val -7741"/>
            <a:gd name="adj2" fmla="val -85995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・氏名は６文字を基本</a:t>
          </a:r>
          <a:endParaRPr kumimoji="1" lang="en-US" altLang="ja-JP" sz="1100"/>
        </a:p>
        <a:p>
          <a:pPr algn="l"/>
          <a:r>
            <a:rPr kumimoji="1" lang="ja-JP" altLang="en-US" sz="1100"/>
            <a:t>・＿アンダーバーは全角一文字のスペース（空白）の意味</a:t>
          </a:r>
          <a:endParaRPr kumimoji="1" lang="en-US" altLang="ja-JP" sz="1100"/>
        </a:p>
        <a:p>
          <a:pPr algn="l"/>
          <a:r>
            <a:rPr kumimoji="1" lang="ja-JP" altLang="en-US" sz="1100"/>
            <a:t>・記載例</a:t>
          </a:r>
          <a:endParaRPr kumimoji="1" lang="en-US" altLang="ja-JP" sz="1100"/>
        </a:p>
        <a:p>
          <a:pPr algn="l"/>
          <a:r>
            <a:rPr kumimoji="1" lang="ja-JP" altLang="en-US" sz="1100"/>
            <a:t>　山形＿太郎＿</a:t>
          </a:r>
          <a:r>
            <a:rPr kumimoji="1" lang="en-US" altLang="ja-JP" sz="1100"/>
            <a:t>(6)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山形＿一太郎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村山田由紀子</a:t>
          </a:r>
          <a:r>
            <a:rPr kumimoji="1" lang="en-US" altLang="ja-JP" sz="1100"/>
            <a:t>(6)</a:t>
          </a:r>
        </a:p>
        <a:p>
          <a:pPr algn="l"/>
          <a:r>
            <a:rPr kumimoji="1" lang="ja-JP" altLang="en-US" sz="1100"/>
            <a:t>　村山田＿花＿</a:t>
          </a:r>
          <a:r>
            <a:rPr kumimoji="1" lang="en-US" altLang="ja-JP" sz="1100"/>
            <a:t>(5)</a:t>
          </a:r>
        </a:p>
        <a:p>
          <a:pPr algn="l"/>
          <a:r>
            <a:rPr kumimoji="1" lang="en-US" altLang="ja-JP" sz="1100"/>
            <a:t>   </a:t>
          </a:r>
          <a:r>
            <a:rPr kumimoji="1" lang="ja-JP" altLang="en-US" sz="1100"/>
            <a:t>村山＿＿華＿</a:t>
          </a:r>
          <a:r>
            <a:rPr kumimoji="1" lang="en-US" altLang="ja-JP" sz="1100"/>
            <a:t>(5)</a:t>
          </a:r>
        </a:p>
        <a:p>
          <a:pPr algn="l"/>
          <a:r>
            <a:rPr kumimoji="1" lang="ja-JP" altLang="en-US" sz="1100"/>
            <a:t>　東＿＿＿陸＿</a:t>
          </a:r>
          <a:r>
            <a:rPr kumimoji="1" lang="en-US" altLang="ja-JP" sz="1100"/>
            <a:t>(5)</a:t>
          </a:r>
          <a:endParaRPr kumimoji="1" lang="ja-JP" altLang="en-US" sz="1100"/>
        </a:p>
      </xdr:txBody>
    </xdr:sp>
    <xdr:clientData/>
  </xdr:twoCellAnchor>
  <xdr:twoCellAnchor>
    <xdr:from>
      <xdr:col>13</xdr:col>
      <xdr:colOff>76199</xdr:colOff>
      <xdr:row>12</xdr:row>
      <xdr:rowOff>171450</xdr:rowOff>
    </xdr:from>
    <xdr:to>
      <xdr:col>19</xdr:col>
      <xdr:colOff>123824</xdr:colOff>
      <xdr:row>15</xdr:row>
      <xdr:rowOff>152400</xdr:rowOff>
    </xdr:to>
    <xdr:sp macro="" textlink="">
      <xdr:nvSpPr>
        <xdr:cNvPr id="7" name="四角形吹き出し 6"/>
        <xdr:cNvSpPr/>
      </xdr:nvSpPr>
      <xdr:spPr>
        <a:xfrm>
          <a:off x="2924174" y="3057525"/>
          <a:ext cx="1362075" cy="981075"/>
        </a:xfrm>
        <a:prstGeom prst="wedgeRectCallout">
          <a:avLst>
            <a:gd name="adj1" fmla="val -27684"/>
            <a:gd name="adj2" fmla="val -146826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・半角</a:t>
          </a:r>
          <a:endParaRPr kumimoji="1" lang="en-US" altLang="ja-JP" sz="1100"/>
        </a:p>
        <a:p>
          <a:pPr algn="l"/>
          <a:r>
            <a:rPr kumimoji="1" lang="ja-JP" altLang="en-US" sz="1100"/>
            <a:t>・姓と名の間は１文字（半角）空ける</a:t>
          </a:r>
        </a:p>
      </xdr:txBody>
    </xdr:sp>
    <xdr:clientData/>
  </xdr:twoCellAnchor>
  <xdr:twoCellAnchor>
    <xdr:from>
      <xdr:col>19</xdr:col>
      <xdr:colOff>200026</xdr:colOff>
      <xdr:row>12</xdr:row>
      <xdr:rowOff>66674</xdr:rowOff>
    </xdr:from>
    <xdr:to>
      <xdr:col>27</xdr:col>
      <xdr:colOff>171450</xdr:colOff>
      <xdr:row>15</xdr:row>
      <xdr:rowOff>104774</xdr:rowOff>
    </xdr:to>
    <xdr:sp macro="" textlink="">
      <xdr:nvSpPr>
        <xdr:cNvPr id="8" name="四角形吹き出し 7"/>
        <xdr:cNvSpPr/>
      </xdr:nvSpPr>
      <xdr:spPr>
        <a:xfrm>
          <a:off x="4362451" y="2952749"/>
          <a:ext cx="1724024" cy="1038225"/>
        </a:xfrm>
        <a:prstGeom prst="wedgeRectCallout">
          <a:avLst>
            <a:gd name="adj1" fmla="val -15387"/>
            <a:gd name="adj2" fmla="val -128872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・個人種目出場者とリレー出場者も両方記載</a:t>
          </a:r>
          <a:endParaRPr kumimoji="1" lang="en-US" altLang="ja-JP" sz="1100"/>
        </a:p>
        <a:p>
          <a:pPr algn="l"/>
          <a:r>
            <a:rPr kumimoji="1" lang="ja-JP" altLang="en-US" sz="1100"/>
            <a:t>・登録番号は、同じになる。</a:t>
          </a:r>
        </a:p>
      </xdr:txBody>
    </xdr:sp>
    <xdr:clientData/>
  </xdr:twoCellAnchor>
  <xdr:twoCellAnchor>
    <xdr:from>
      <xdr:col>28</xdr:col>
      <xdr:colOff>180975</xdr:colOff>
      <xdr:row>12</xdr:row>
      <xdr:rowOff>38099</xdr:rowOff>
    </xdr:from>
    <xdr:to>
      <xdr:col>35</xdr:col>
      <xdr:colOff>85725</xdr:colOff>
      <xdr:row>22</xdr:row>
      <xdr:rowOff>219075</xdr:rowOff>
    </xdr:to>
    <xdr:sp macro="" textlink="">
      <xdr:nvSpPr>
        <xdr:cNvPr id="9" name="四角形吹き出し 8"/>
        <xdr:cNvSpPr/>
      </xdr:nvSpPr>
      <xdr:spPr>
        <a:xfrm>
          <a:off x="6315075" y="2924174"/>
          <a:ext cx="1438275" cy="3514726"/>
        </a:xfrm>
        <a:prstGeom prst="wedgeRectCallout">
          <a:avLst>
            <a:gd name="adj1" fmla="val -30728"/>
            <a:gd name="adj2" fmla="val -74623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・時間系は、</a:t>
          </a:r>
          <a:endParaRPr kumimoji="1" lang="en-US" altLang="ja-JP" sz="1100"/>
        </a:p>
        <a:p>
          <a:pPr algn="l"/>
          <a:r>
            <a:rPr kumimoji="1" lang="ja-JP" altLang="en-US" sz="1100"/>
            <a:t>　７桁：時</a:t>
          </a:r>
          <a:endParaRPr kumimoji="1" lang="en-US" altLang="ja-JP" sz="1100"/>
        </a:p>
        <a:p>
          <a:pPr algn="l"/>
          <a:r>
            <a:rPr kumimoji="1" lang="ja-JP" altLang="en-US" sz="1100"/>
            <a:t>　６桁：十分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・距離系は</a:t>
          </a:r>
          <a:endParaRPr kumimoji="1" lang="en-US" altLang="ja-JP" sz="1100"/>
        </a:p>
        <a:p>
          <a:pPr algn="l"/>
          <a:r>
            <a:rPr kumimoji="1" lang="ja-JP" altLang="en-US" sz="1100"/>
            <a:t>　５桁：百ｍ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４桁：十ｍ</a:t>
          </a:r>
          <a:endParaRPr kumimoji="1" lang="en-US" altLang="ja-JP" sz="1100"/>
        </a:p>
        <a:p>
          <a:pPr algn="l"/>
          <a:r>
            <a:rPr kumimoji="1" lang="ja-JP" altLang="en-US" sz="1100"/>
            <a:t>　３桁：ｍ</a:t>
          </a:r>
          <a:endParaRPr kumimoji="1" lang="en-US" altLang="ja-JP" sz="1100"/>
        </a:p>
        <a:p>
          <a:pPr algn="l"/>
          <a:r>
            <a:rPr kumimoji="1" lang="ja-JP" altLang="en-US" sz="1100"/>
            <a:t>　２桁：十ｃｍ</a:t>
          </a:r>
          <a:endParaRPr kumimoji="1" lang="en-US" altLang="ja-JP" sz="1100"/>
        </a:p>
        <a:p>
          <a:pPr algn="l"/>
          <a:r>
            <a:rPr kumimoji="1" lang="ja-JP" altLang="en-US" sz="1100"/>
            <a:t>　１桁：ｃｍ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513270</xdr:colOff>
      <xdr:row>24</xdr:row>
      <xdr:rowOff>141885</xdr:rowOff>
    </xdr:from>
    <xdr:ext cx="3354957" cy="992579"/>
    <xdr:sp macro="" textlink="">
      <xdr:nvSpPr>
        <xdr:cNvPr id="5" name="正方形/長方形 4"/>
        <xdr:cNvSpPr/>
      </xdr:nvSpPr>
      <xdr:spPr>
        <a:xfrm>
          <a:off x="513270" y="456148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男子リレー</a:t>
          </a:r>
        </a:p>
      </xdr:txBody>
    </xdr:sp>
    <xdr:clientData/>
  </xdr:oneCellAnchor>
  <xdr:twoCellAnchor>
    <xdr:from>
      <xdr:col>1</xdr:col>
      <xdr:colOff>19050</xdr:colOff>
      <xdr:row>2</xdr:row>
      <xdr:rowOff>38100</xdr:rowOff>
    </xdr:from>
    <xdr:to>
      <xdr:col>2</xdr:col>
      <xdr:colOff>533400</xdr:colOff>
      <xdr:row>7</xdr:row>
      <xdr:rowOff>0</xdr:rowOff>
    </xdr:to>
    <xdr:grpSp>
      <xdr:nvGrpSpPr>
        <xdr:cNvPr id="4" name="グループ化 3"/>
        <xdr:cNvGrpSpPr/>
      </xdr:nvGrpSpPr>
      <xdr:grpSpPr>
        <a:xfrm>
          <a:off x="1162050" y="381000"/>
          <a:ext cx="1200150" cy="828675"/>
          <a:chOff x="904875" y="381000"/>
          <a:chExt cx="885825" cy="933450"/>
        </a:xfrm>
      </xdr:grpSpPr>
      <xdr:sp macro="" textlink="">
        <xdr:nvSpPr>
          <xdr:cNvPr id="2" name="右中かっこ 1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twoCellAnchor>
    <xdr:from>
      <xdr:col>3</xdr:col>
      <xdr:colOff>209550</xdr:colOff>
      <xdr:row>7</xdr:row>
      <xdr:rowOff>161925</xdr:rowOff>
    </xdr:from>
    <xdr:to>
      <xdr:col>4</xdr:col>
      <xdr:colOff>428625</xdr:colOff>
      <xdr:row>18</xdr:row>
      <xdr:rowOff>47625</xdr:rowOff>
    </xdr:to>
    <xdr:sp macro="" textlink="">
      <xdr:nvSpPr>
        <xdr:cNvPr id="7" name="四角形吹き出し 6"/>
        <xdr:cNvSpPr/>
      </xdr:nvSpPr>
      <xdr:spPr>
        <a:xfrm>
          <a:off x="3086100" y="1543050"/>
          <a:ext cx="1438275" cy="1828800"/>
        </a:xfrm>
        <a:prstGeom prst="wedgeRectCallout">
          <a:avLst>
            <a:gd name="adj1" fmla="val 36160"/>
            <a:gd name="adj2" fmla="val -118229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38100</xdr:rowOff>
    </xdr:from>
    <xdr:to>
      <xdr:col>2</xdr:col>
      <xdr:colOff>495300</xdr:colOff>
      <xdr:row>6</xdr:row>
      <xdr:rowOff>114300</xdr:rowOff>
    </xdr:to>
    <xdr:grpSp>
      <xdr:nvGrpSpPr>
        <xdr:cNvPr id="3" name="グループ化 2"/>
        <xdr:cNvGrpSpPr/>
      </xdr:nvGrpSpPr>
      <xdr:grpSpPr>
        <a:xfrm>
          <a:off x="1181100" y="381000"/>
          <a:ext cx="1162050" cy="762000"/>
          <a:chOff x="904875" y="381000"/>
          <a:chExt cx="885825" cy="933450"/>
        </a:xfrm>
      </xdr:grpSpPr>
      <xdr:sp macro="" textlink="">
        <xdr:nvSpPr>
          <xdr:cNvPr id="4" name="右中かっこ 3"/>
          <xdr:cNvSpPr/>
        </xdr:nvSpPr>
        <xdr:spPr>
          <a:xfrm>
            <a:off x="904875" y="381000"/>
            <a:ext cx="133350" cy="933450"/>
          </a:xfrm>
          <a:prstGeom prst="rightBrace">
            <a:avLst>
              <a:gd name="adj1" fmla="val 8333"/>
              <a:gd name="adj2" fmla="val 38589"/>
            </a:avLst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1038225" y="647700"/>
            <a:ext cx="752475" cy="257175"/>
          </a:xfrm>
          <a:prstGeom prst="rect">
            <a:avLst/>
          </a:prstGeom>
          <a:ln w="6350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Ｓ１～Ｓ５</a:t>
            </a:r>
          </a:p>
        </xdr:txBody>
      </xdr:sp>
    </xdr:grpSp>
    <xdr:clientData/>
  </xdr:twoCellAnchor>
  <xdr:oneCellAnchor>
    <xdr:from>
      <xdr:col>0</xdr:col>
      <xdr:colOff>485775</xdr:colOff>
      <xdr:row>24</xdr:row>
      <xdr:rowOff>0</xdr:rowOff>
    </xdr:from>
    <xdr:ext cx="3354957" cy="992579"/>
    <xdr:sp macro="" textlink="">
      <xdr:nvSpPr>
        <xdr:cNvPr id="7" name="正方形/長方形 6"/>
        <xdr:cNvSpPr/>
      </xdr:nvSpPr>
      <xdr:spPr>
        <a:xfrm>
          <a:off x="485775" y="4410075"/>
          <a:ext cx="3354957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女子リレー</a:t>
          </a:r>
        </a:p>
      </xdr:txBody>
    </xdr:sp>
    <xdr:clientData/>
  </xdr:oneCellAnchor>
  <xdr:twoCellAnchor>
    <xdr:from>
      <xdr:col>3</xdr:col>
      <xdr:colOff>219075</xdr:colOff>
      <xdr:row>8</xdr:row>
      <xdr:rowOff>114300</xdr:rowOff>
    </xdr:from>
    <xdr:to>
      <xdr:col>4</xdr:col>
      <xdr:colOff>438150</xdr:colOff>
      <xdr:row>18</xdr:row>
      <xdr:rowOff>171450</xdr:rowOff>
    </xdr:to>
    <xdr:sp macro="" textlink="">
      <xdr:nvSpPr>
        <xdr:cNvPr id="8" name="四角形吹き出し 7"/>
        <xdr:cNvSpPr/>
      </xdr:nvSpPr>
      <xdr:spPr>
        <a:xfrm>
          <a:off x="3114675" y="1666875"/>
          <a:ext cx="1438275" cy="1828800"/>
        </a:xfrm>
        <a:prstGeom prst="wedgeRectCallout">
          <a:avLst>
            <a:gd name="adj1" fmla="val 34835"/>
            <a:gd name="adj2" fmla="val -125520"/>
          </a:avLst>
        </a:prstGeom>
        <a:ln w="952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・時間系で５桁</a:t>
          </a:r>
          <a:endParaRPr kumimoji="1" lang="en-US" altLang="ja-JP" sz="1100"/>
        </a:p>
        <a:p>
          <a:pPr algn="l"/>
          <a:r>
            <a:rPr kumimoji="1" lang="ja-JP" altLang="en-US" sz="1100"/>
            <a:t>　５桁：分</a:t>
          </a:r>
          <a:endParaRPr kumimoji="1" lang="en-US" altLang="ja-JP" sz="1100"/>
        </a:p>
        <a:p>
          <a:pPr algn="l"/>
          <a:r>
            <a:rPr kumimoji="1" lang="ja-JP" altLang="en-US" sz="1100"/>
            <a:t>　４桁：十秒</a:t>
          </a:r>
          <a:endParaRPr kumimoji="1" lang="en-US" altLang="ja-JP" sz="1100"/>
        </a:p>
        <a:p>
          <a:pPr algn="l"/>
          <a:r>
            <a:rPr kumimoji="1" lang="ja-JP" altLang="en-US" sz="1100"/>
            <a:t>　３桁：秒</a:t>
          </a:r>
          <a:endParaRPr kumimoji="1" lang="en-US" altLang="ja-JP" sz="1100"/>
        </a:p>
        <a:p>
          <a:pPr algn="l"/>
          <a:r>
            <a:rPr kumimoji="1" lang="ja-JP" altLang="en-US" sz="1100"/>
            <a:t>　２桁：１／１０秒</a:t>
          </a:r>
          <a:endParaRPr kumimoji="1" lang="en-US" altLang="ja-JP" sz="1100"/>
        </a:p>
        <a:p>
          <a:pPr algn="l"/>
          <a:r>
            <a:rPr kumimoji="1" lang="ja-JP" altLang="en-US" sz="1100"/>
            <a:t>　１桁：１／１００秒</a:t>
          </a:r>
          <a:endParaRPr kumimoji="1" lang="en-US" altLang="ja-JP" sz="1100"/>
        </a:p>
        <a:p>
          <a:pPr algn="l"/>
          <a:r>
            <a:rPr kumimoji="1" lang="ja-JP" altLang="en-US" sz="1100"/>
            <a:t>・空位は必ず、０を入れる。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161925</xdr:rowOff>
    </xdr:from>
    <xdr:to>
      <xdr:col>32</xdr:col>
      <xdr:colOff>114300</xdr:colOff>
      <xdr:row>20</xdr:row>
      <xdr:rowOff>57150</xdr:rowOff>
    </xdr:to>
    <xdr:sp macro="" textlink="">
      <xdr:nvSpPr>
        <xdr:cNvPr id="2" name="大かっこ 1"/>
        <xdr:cNvSpPr/>
      </xdr:nvSpPr>
      <xdr:spPr>
        <a:xfrm>
          <a:off x="1457325" y="2276475"/>
          <a:ext cx="4467225" cy="1266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3"/>
  <sheetViews>
    <sheetView view="pageBreakPreview" zoomScaleNormal="100" zoomScaleSheetLayoutView="100" workbookViewId="0">
      <selection activeCell="D2" sqref="D2:F2"/>
    </sheetView>
  </sheetViews>
  <sheetFormatPr defaultRowHeight="13.5"/>
  <cols>
    <col min="1" max="2" width="14.125" customWidth="1"/>
    <col min="3" max="3" width="17.5" customWidth="1"/>
    <col min="4" max="4" width="15.25" customWidth="1"/>
    <col min="5" max="5" width="12.875" customWidth="1"/>
    <col min="6" max="6" width="10.375" customWidth="1"/>
    <col min="7" max="7" width="3.125" customWidth="1"/>
    <col min="10" max="10" width="13.75" customWidth="1"/>
    <col min="12" max="12" width="18" customWidth="1"/>
  </cols>
  <sheetData>
    <row r="1" spans="1:7" ht="33" customHeight="1" thickBot="1">
      <c r="A1" s="162" t="s">
        <v>71</v>
      </c>
      <c r="B1" s="163"/>
      <c r="C1" s="163"/>
      <c r="D1" s="163"/>
      <c r="E1" s="163"/>
      <c r="F1" s="163"/>
      <c r="G1" s="163"/>
    </row>
    <row r="2" spans="1:7" ht="27" customHeight="1">
      <c r="A2" s="166" t="s">
        <v>79</v>
      </c>
      <c r="B2" s="167"/>
      <c r="C2" s="167"/>
      <c r="D2" s="168" t="s">
        <v>110</v>
      </c>
      <c r="E2" s="168"/>
      <c r="F2" s="169"/>
    </row>
    <row r="3" spans="1:7" ht="27" customHeight="1">
      <c r="A3" s="164" t="s">
        <v>745</v>
      </c>
      <c r="B3" s="165"/>
      <c r="C3" s="165"/>
      <c r="D3" s="170" t="s">
        <v>133</v>
      </c>
      <c r="E3" s="170"/>
      <c r="F3" s="171"/>
    </row>
    <row r="4" spans="1:7" ht="27" customHeight="1">
      <c r="A4" s="164" t="s">
        <v>106</v>
      </c>
      <c r="B4" s="165"/>
      <c r="C4" s="165"/>
      <c r="D4" s="175" t="s">
        <v>134</v>
      </c>
      <c r="E4" s="176"/>
      <c r="F4" s="177"/>
    </row>
    <row r="5" spans="1:7" ht="27" customHeight="1">
      <c r="A5" s="172" t="s">
        <v>111</v>
      </c>
      <c r="B5" s="173"/>
      <c r="C5" s="174"/>
      <c r="D5" s="175">
        <v>610064</v>
      </c>
      <c r="E5" s="176"/>
      <c r="F5" s="177"/>
    </row>
    <row r="6" spans="1:7" ht="27" customHeight="1">
      <c r="A6" s="164" t="s">
        <v>80</v>
      </c>
      <c r="B6" s="165"/>
      <c r="C6" s="165"/>
      <c r="D6" s="170" t="s">
        <v>749</v>
      </c>
      <c r="E6" s="170"/>
      <c r="F6" s="171"/>
    </row>
    <row r="7" spans="1:7" ht="27" customHeight="1">
      <c r="A7" s="164" t="s">
        <v>66</v>
      </c>
      <c r="B7" s="165"/>
      <c r="C7" s="165"/>
      <c r="D7" s="170" t="s">
        <v>112</v>
      </c>
      <c r="E7" s="170"/>
      <c r="F7" s="171"/>
    </row>
    <row r="8" spans="1:7" ht="27" customHeight="1">
      <c r="A8" s="164" t="s">
        <v>75</v>
      </c>
      <c r="B8" s="165"/>
      <c r="C8" s="165"/>
      <c r="D8" s="181" t="s">
        <v>113</v>
      </c>
      <c r="E8" s="181"/>
      <c r="F8" s="182"/>
    </row>
    <row r="9" spans="1:7" ht="27" customHeight="1">
      <c r="A9" s="164" t="s">
        <v>76</v>
      </c>
      <c r="B9" s="165"/>
      <c r="C9" s="165"/>
      <c r="D9" s="181" t="s">
        <v>94</v>
      </c>
      <c r="E9" s="181"/>
      <c r="F9" s="182"/>
    </row>
    <row r="10" spans="1:7" ht="27" customHeight="1">
      <c r="A10" s="164" t="s">
        <v>77</v>
      </c>
      <c r="B10" s="165"/>
      <c r="C10" s="165"/>
      <c r="D10" s="187" t="s">
        <v>744</v>
      </c>
      <c r="E10" s="188"/>
      <c r="F10" s="189"/>
    </row>
    <row r="11" spans="1:7" ht="27" customHeight="1">
      <c r="A11" s="178" t="s">
        <v>67</v>
      </c>
      <c r="B11" s="165"/>
      <c r="C11" s="165"/>
      <c r="D11" s="29" t="s">
        <v>68</v>
      </c>
      <c r="E11" s="183">
        <v>2</v>
      </c>
      <c r="F11" s="184"/>
    </row>
    <row r="12" spans="1:7" ht="27" customHeight="1">
      <c r="A12" s="164"/>
      <c r="B12" s="165"/>
      <c r="C12" s="165"/>
      <c r="D12" s="27" t="s">
        <v>69</v>
      </c>
      <c r="E12" s="183">
        <v>4</v>
      </c>
      <c r="F12" s="184"/>
    </row>
    <row r="13" spans="1:7" ht="27" customHeight="1" thickBot="1">
      <c r="A13" s="179"/>
      <c r="B13" s="180"/>
      <c r="C13" s="180"/>
      <c r="D13" s="28" t="s">
        <v>70</v>
      </c>
      <c r="E13" s="185">
        <f>E12+E11</f>
        <v>6</v>
      </c>
      <c r="F13" s="186"/>
    </row>
  </sheetData>
  <mergeCells count="23">
    <mergeCell ref="A11:C13"/>
    <mergeCell ref="D6:F6"/>
    <mergeCell ref="D7:F7"/>
    <mergeCell ref="D8:F8"/>
    <mergeCell ref="E11:F11"/>
    <mergeCell ref="E12:F12"/>
    <mergeCell ref="E13:F13"/>
    <mergeCell ref="A6:C6"/>
    <mergeCell ref="A7:C7"/>
    <mergeCell ref="D9:F9"/>
    <mergeCell ref="D10:F10"/>
    <mergeCell ref="A1:G1"/>
    <mergeCell ref="A8:C8"/>
    <mergeCell ref="A9:C9"/>
    <mergeCell ref="A10:C10"/>
    <mergeCell ref="A2:C2"/>
    <mergeCell ref="D2:F2"/>
    <mergeCell ref="A3:C3"/>
    <mergeCell ref="D3:F3"/>
    <mergeCell ref="A5:C5"/>
    <mergeCell ref="D5:F5"/>
    <mergeCell ref="A4:C4"/>
    <mergeCell ref="D4:F4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P165"/>
  <sheetViews>
    <sheetView tabSelected="1" view="pageBreakPreview" zoomScaleNormal="100" zoomScaleSheetLayoutView="100" workbookViewId="0">
      <selection activeCell="F11" sqref="F11:L11"/>
    </sheetView>
  </sheetViews>
  <sheetFormatPr defaultRowHeight="13.5"/>
  <cols>
    <col min="1" max="36" width="2.875" customWidth="1"/>
    <col min="37" max="37" width="10" customWidth="1"/>
    <col min="38" max="39" width="4.875" customWidth="1"/>
    <col min="40" max="40" width="25.875" customWidth="1"/>
  </cols>
  <sheetData>
    <row r="1" spans="1:42" ht="16.5" customHeight="1">
      <c r="A1" s="242" t="s">
        <v>78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41"/>
    </row>
    <row r="2" spans="1:42" ht="16.5" customHeight="1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41"/>
    </row>
    <row r="3" spans="1:42" ht="16.5" customHeight="1">
      <c r="A3" s="248" t="s">
        <v>750</v>
      </c>
      <c r="B3" s="249"/>
      <c r="C3" s="249"/>
      <c r="D3" s="249"/>
      <c r="E3" s="249"/>
      <c r="F3" s="249"/>
      <c r="G3" s="249"/>
      <c r="H3" s="249"/>
      <c r="I3" s="252" t="str">
        <f>所属シート!$D$3</f>
        <v>成生アスリート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45" t="s">
        <v>81</v>
      </c>
      <c r="W3" s="246"/>
      <c r="X3" s="246"/>
      <c r="Y3" s="246"/>
      <c r="Z3" s="246"/>
      <c r="AA3" s="246"/>
      <c r="AB3" s="246"/>
      <c r="AC3" s="246"/>
      <c r="AD3" s="246"/>
      <c r="AE3" s="247"/>
      <c r="AF3" s="256" t="str">
        <f>所属シート!$D$8</f>
        <v>023-654-2303</v>
      </c>
      <c r="AG3" s="256"/>
      <c r="AH3" s="256"/>
      <c r="AI3" s="256"/>
      <c r="AJ3" s="257"/>
      <c r="AK3" s="42"/>
    </row>
    <row r="4" spans="1:42" ht="16.5" customHeight="1" thickBot="1">
      <c r="A4" s="250"/>
      <c r="B4" s="251"/>
      <c r="C4" s="251"/>
      <c r="D4" s="251"/>
      <c r="E4" s="251"/>
      <c r="F4" s="251"/>
      <c r="G4" s="251"/>
      <c r="H4" s="251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43"/>
      <c r="W4" s="244"/>
      <c r="X4" s="244"/>
      <c r="Y4" s="244"/>
      <c r="Z4" s="244"/>
      <c r="AA4" s="244"/>
      <c r="AB4" s="244"/>
      <c r="AC4" s="244"/>
      <c r="AD4" s="244"/>
      <c r="AE4" s="241"/>
      <c r="AF4" s="205"/>
      <c r="AG4" s="205"/>
      <c r="AH4" s="205"/>
      <c r="AI4" s="205"/>
      <c r="AJ4" s="258"/>
      <c r="AK4" s="42"/>
    </row>
    <row r="5" spans="1:42" ht="16.5" customHeight="1">
      <c r="A5" s="196" t="s">
        <v>83</v>
      </c>
      <c r="B5" s="197"/>
      <c r="C5" s="197"/>
      <c r="D5" s="197"/>
      <c r="E5" s="197"/>
      <c r="F5" s="197"/>
      <c r="G5" s="197"/>
      <c r="H5" s="197"/>
      <c r="I5" s="254" t="str">
        <f>所属シート!$D$10</f>
        <v>yamagata_naryu@ybb.ne.jp</v>
      </c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28" t="s">
        <v>82</v>
      </c>
      <c r="W5" s="230"/>
      <c r="X5" s="230"/>
      <c r="Y5" s="230"/>
      <c r="Z5" s="230"/>
      <c r="AA5" s="230"/>
      <c r="AB5" s="230"/>
      <c r="AC5" s="230"/>
      <c r="AD5" s="230"/>
      <c r="AE5" s="229"/>
      <c r="AF5" s="197" t="str">
        <f>所属シート!$D$9</f>
        <v>080-3194-0294</v>
      </c>
      <c r="AG5" s="197"/>
      <c r="AH5" s="197"/>
      <c r="AI5" s="197"/>
      <c r="AJ5" s="223"/>
      <c r="AK5" s="42"/>
      <c r="AL5" s="193" t="s">
        <v>18</v>
      </c>
      <c r="AM5" s="194"/>
      <c r="AN5" s="194"/>
      <c r="AO5" s="194"/>
      <c r="AP5" s="195"/>
    </row>
    <row r="6" spans="1:42" ht="16.5" customHeight="1">
      <c r="A6" s="204"/>
      <c r="B6" s="205"/>
      <c r="C6" s="205"/>
      <c r="D6" s="205"/>
      <c r="E6" s="205"/>
      <c r="F6" s="205"/>
      <c r="G6" s="205"/>
      <c r="H6" s="20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43"/>
      <c r="W6" s="244"/>
      <c r="X6" s="244"/>
      <c r="Y6" s="244"/>
      <c r="Z6" s="244"/>
      <c r="AA6" s="244"/>
      <c r="AB6" s="244"/>
      <c r="AC6" s="244"/>
      <c r="AD6" s="244"/>
      <c r="AE6" s="241"/>
      <c r="AF6" s="205"/>
      <c r="AG6" s="205"/>
      <c r="AH6" s="205"/>
      <c r="AI6" s="205"/>
      <c r="AJ6" s="258"/>
      <c r="AK6" s="42"/>
      <c r="AL6" s="196" t="s">
        <v>19</v>
      </c>
      <c r="AM6" s="197"/>
      <c r="AN6" s="198" t="s">
        <v>27</v>
      </c>
      <c r="AO6" s="199"/>
      <c r="AP6" s="200"/>
    </row>
    <row r="7" spans="1:42" ht="16.5" customHeight="1">
      <c r="A7" s="237"/>
      <c r="B7" s="229"/>
      <c r="C7" s="224" t="s">
        <v>87</v>
      </c>
      <c r="D7" s="224"/>
      <c r="E7" s="224"/>
      <c r="F7" s="197" t="s">
        <v>84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228" t="s">
        <v>85</v>
      </c>
      <c r="T7" s="229"/>
      <c r="U7" s="228" t="s">
        <v>107</v>
      </c>
      <c r="V7" s="230"/>
      <c r="W7" s="230"/>
      <c r="X7" s="230"/>
      <c r="Y7" s="230"/>
      <c r="Z7" s="230"/>
      <c r="AA7" s="230"/>
      <c r="AB7" s="229"/>
      <c r="AC7" s="197" t="s">
        <v>97</v>
      </c>
      <c r="AD7" s="197"/>
      <c r="AE7" s="197"/>
      <c r="AF7" s="197"/>
      <c r="AG7" s="197"/>
      <c r="AH7" s="197"/>
      <c r="AI7" s="197"/>
      <c r="AJ7" s="223"/>
      <c r="AK7" s="42"/>
      <c r="AL7" s="204" t="s">
        <v>55</v>
      </c>
      <c r="AM7" s="205"/>
      <c r="AN7" s="201"/>
      <c r="AO7" s="202"/>
      <c r="AP7" s="203"/>
    </row>
    <row r="8" spans="1:42" ht="16.5" customHeight="1">
      <c r="A8" s="238"/>
      <c r="B8" s="239"/>
      <c r="C8" s="225"/>
      <c r="D8" s="225"/>
      <c r="E8" s="225"/>
      <c r="F8" s="190" t="s">
        <v>99</v>
      </c>
      <c r="G8" s="190"/>
      <c r="H8" s="190"/>
      <c r="I8" s="190"/>
      <c r="J8" s="190"/>
      <c r="K8" s="190"/>
      <c r="L8" s="190"/>
      <c r="M8" s="190" t="s">
        <v>98</v>
      </c>
      <c r="N8" s="190"/>
      <c r="O8" s="190"/>
      <c r="P8" s="190"/>
      <c r="Q8" s="190"/>
      <c r="R8" s="190"/>
      <c r="S8" s="46" t="s">
        <v>103</v>
      </c>
      <c r="T8" s="47">
        <v>1</v>
      </c>
      <c r="U8" s="231" t="s">
        <v>149</v>
      </c>
      <c r="V8" s="232"/>
      <c r="W8" s="232"/>
      <c r="X8" s="232"/>
      <c r="Y8" s="232"/>
      <c r="Z8" s="232"/>
      <c r="AA8" s="232"/>
      <c r="AB8" s="233"/>
      <c r="AC8" s="190" t="s">
        <v>86</v>
      </c>
      <c r="AD8" s="190"/>
      <c r="AE8" s="190"/>
      <c r="AF8" s="190"/>
      <c r="AG8" s="190"/>
      <c r="AH8" s="190"/>
      <c r="AI8" s="190"/>
      <c r="AJ8" s="217"/>
      <c r="AK8" s="42"/>
    </row>
    <row r="9" spans="1:42" ht="16.5" customHeight="1" thickBot="1">
      <c r="A9" s="240"/>
      <c r="B9" s="241"/>
      <c r="C9" s="226"/>
      <c r="D9" s="226"/>
      <c r="E9" s="226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48" t="s">
        <v>104</v>
      </c>
      <c r="T9" s="49">
        <v>2</v>
      </c>
      <c r="U9" s="234"/>
      <c r="V9" s="235"/>
      <c r="W9" s="235"/>
      <c r="X9" s="235"/>
      <c r="Y9" s="235"/>
      <c r="Z9" s="235"/>
      <c r="AA9" s="235"/>
      <c r="AB9" s="236"/>
      <c r="AC9" s="37" t="s">
        <v>105</v>
      </c>
      <c r="AD9" s="37"/>
      <c r="AE9" s="37"/>
      <c r="AF9" s="37"/>
      <c r="AG9" s="37"/>
      <c r="AH9" s="37"/>
      <c r="AI9" s="37"/>
      <c r="AJ9" s="38"/>
      <c r="AK9" s="57" t="s">
        <v>109</v>
      </c>
    </row>
    <row r="10" spans="1:42" ht="26.25" customHeight="1">
      <c r="A10" s="218" t="s">
        <v>743</v>
      </c>
      <c r="B10" s="219"/>
      <c r="C10" s="219">
        <v>435</v>
      </c>
      <c r="D10" s="219"/>
      <c r="E10" s="219"/>
      <c r="F10" s="227" t="s">
        <v>101</v>
      </c>
      <c r="G10" s="227"/>
      <c r="H10" s="227"/>
      <c r="I10" s="227"/>
      <c r="J10" s="227"/>
      <c r="K10" s="227"/>
      <c r="L10" s="227"/>
      <c r="M10" s="219" t="s">
        <v>102</v>
      </c>
      <c r="N10" s="219"/>
      <c r="O10" s="219"/>
      <c r="P10" s="219"/>
      <c r="Q10" s="219"/>
      <c r="R10" s="219"/>
      <c r="S10" s="222">
        <v>1</v>
      </c>
      <c r="T10" s="222"/>
      <c r="U10" s="219" t="s">
        <v>5</v>
      </c>
      <c r="V10" s="219"/>
      <c r="W10" s="219"/>
      <c r="X10" s="219"/>
      <c r="Y10" s="219"/>
      <c r="Z10" s="219"/>
      <c r="AA10" s="219"/>
      <c r="AB10" s="219"/>
      <c r="AC10" s="220" t="s">
        <v>108</v>
      </c>
      <c r="AD10" s="220"/>
      <c r="AE10" s="220"/>
      <c r="AF10" s="220"/>
      <c r="AG10" s="220"/>
      <c r="AH10" s="220"/>
      <c r="AI10" s="220"/>
      <c r="AJ10" s="221"/>
      <c r="AK10" s="52">
        <f>100000000*S10+C10</f>
        <v>100000435</v>
      </c>
      <c r="AM10" s="39"/>
      <c r="AN10" s="30" t="s">
        <v>4</v>
      </c>
    </row>
    <row r="11" spans="1:42" ht="26.25" customHeight="1" thickBot="1">
      <c r="A11" s="216">
        <v>1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215"/>
      <c r="T11" s="215"/>
      <c r="U11" s="190"/>
      <c r="V11" s="190"/>
      <c r="W11" s="190"/>
      <c r="X11" s="190"/>
      <c r="Y11" s="190"/>
      <c r="Z11" s="190"/>
      <c r="AA11" s="190"/>
      <c r="AB11" s="190"/>
      <c r="AC11" s="212"/>
      <c r="AD11" s="212"/>
      <c r="AE11" s="212"/>
      <c r="AF11" s="212"/>
      <c r="AG11" s="212"/>
      <c r="AH11" s="212"/>
      <c r="AI11" s="212"/>
      <c r="AJ11" s="213"/>
      <c r="AK11" s="52">
        <f t="shared" ref="AK11:AK13" si="0">100000000*S11+C11</f>
        <v>0</v>
      </c>
      <c r="AM11" s="40"/>
      <c r="AN11" s="31" t="s">
        <v>5</v>
      </c>
    </row>
    <row r="12" spans="1:42" ht="26.25" customHeight="1" thickBot="1">
      <c r="A12" s="216">
        <v>2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214"/>
      <c r="T12" s="214"/>
      <c r="U12" s="190"/>
      <c r="V12" s="190"/>
      <c r="W12" s="190"/>
      <c r="X12" s="190"/>
      <c r="Y12" s="190"/>
      <c r="Z12" s="190"/>
      <c r="AA12" s="190"/>
      <c r="AB12" s="190"/>
      <c r="AC12" s="212"/>
      <c r="AD12" s="212"/>
      <c r="AE12" s="212"/>
      <c r="AF12" s="212"/>
      <c r="AG12" s="212"/>
      <c r="AH12" s="212"/>
      <c r="AI12" s="212"/>
      <c r="AJ12" s="213"/>
      <c r="AK12" s="52">
        <f t="shared" si="0"/>
        <v>0</v>
      </c>
      <c r="AN12" s="31" t="s">
        <v>6</v>
      </c>
    </row>
    <row r="13" spans="1:42" ht="26.25" customHeight="1">
      <c r="A13" s="216">
        <v>3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215"/>
      <c r="T13" s="215"/>
      <c r="U13" s="190"/>
      <c r="V13" s="190"/>
      <c r="W13" s="190"/>
      <c r="X13" s="190"/>
      <c r="Y13" s="190"/>
      <c r="Z13" s="190"/>
      <c r="AA13" s="190"/>
      <c r="AB13" s="190"/>
      <c r="AC13" s="212"/>
      <c r="AD13" s="212"/>
      <c r="AE13" s="212"/>
      <c r="AF13" s="212"/>
      <c r="AG13" s="212"/>
      <c r="AH13" s="212"/>
      <c r="AI13" s="212"/>
      <c r="AJ13" s="213"/>
      <c r="AK13" s="52">
        <f t="shared" si="0"/>
        <v>0</v>
      </c>
      <c r="AM13" s="39">
        <v>1</v>
      </c>
      <c r="AN13" s="31" t="s">
        <v>7</v>
      </c>
    </row>
    <row r="14" spans="1:42" ht="26.25" customHeight="1" thickBot="1">
      <c r="A14" s="216">
        <v>4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214"/>
      <c r="T14" s="214"/>
      <c r="U14" s="190"/>
      <c r="V14" s="190"/>
      <c r="W14" s="190"/>
      <c r="X14" s="190"/>
      <c r="Y14" s="190"/>
      <c r="Z14" s="190"/>
      <c r="AA14" s="190"/>
      <c r="AB14" s="190"/>
      <c r="AC14" s="212"/>
      <c r="AD14" s="212"/>
      <c r="AE14" s="212"/>
      <c r="AF14" s="212"/>
      <c r="AG14" s="212"/>
      <c r="AH14" s="212"/>
      <c r="AI14" s="212"/>
      <c r="AJ14" s="213"/>
      <c r="AK14" s="52">
        <f t="shared" ref="AK14:AK35" si="1">100000000*S14+C14</f>
        <v>0</v>
      </c>
      <c r="AM14" s="40">
        <v>2</v>
      </c>
      <c r="AN14" s="31" t="s">
        <v>8</v>
      </c>
    </row>
    <row r="15" spans="1:42" ht="26.25" customHeight="1">
      <c r="A15" s="216">
        <v>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215"/>
      <c r="T15" s="215"/>
      <c r="U15" s="190"/>
      <c r="V15" s="190"/>
      <c r="W15" s="190"/>
      <c r="X15" s="190"/>
      <c r="Y15" s="190"/>
      <c r="Z15" s="190"/>
      <c r="AA15" s="190"/>
      <c r="AB15" s="190"/>
      <c r="AC15" s="212"/>
      <c r="AD15" s="212"/>
      <c r="AE15" s="212"/>
      <c r="AF15" s="212"/>
      <c r="AG15" s="212"/>
      <c r="AH15" s="212"/>
      <c r="AI15" s="212"/>
      <c r="AJ15" s="213"/>
      <c r="AK15" s="52">
        <f t="shared" si="1"/>
        <v>0</v>
      </c>
      <c r="AN15" s="31" t="s">
        <v>9</v>
      </c>
    </row>
    <row r="16" spans="1:42" ht="26.25" customHeight="1">
      <c r="A16" s="216">
        <v>6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214"/>
      <c r="T16" s="214"/>
      <c r="U16" s="190"/>
      <c r="V16" s="190"/>
      <c r="W16" s="190"/>
      <c r="X16" s="190"/>
      <c r="Y16" s="190"/>
      <c r="Z16" s="190"/>
      <c r="AA16" s="190"/>
      <c r="AB16" s="190"/>
      <c r="AC16" s="212"/>
      <c r="AD16" s="212"/>
      <c r="AE16" s="212"/>
      <c r="AF16" s="212"/>
      <c r="AG16" s="212"/>
      <c r="AH16" s="212"/>
      <c r="AI16" s="212"/>
      <c r="AJ16" s="213"/>
      <c r="AK16" s="52">
        <f t="shared" si="1"/>
        <v>0</v>
      </c>
      <c r="AN16" s="31" t="s">
        <v>10</v>
      </c>
    </row>
    <row r="17" spans="1:40" ht="26.25" customHeight="1">
      <c r="A17" s="216">
        <v>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215"/>
      <c r="T17" s="215"/>
      <c r="U17" s="190"/>
      <c r="V17" s="190"/>
      <c r="W17" s="190"/>
      <c r="X17" s="190"/>
      <c r="Y17" s="190"/>
      <c r="Z17" s="190"/>
      <c r="AA17" s="190"/>
      <c r="AB17" s="190"/>
      <c r="AC17" s="212"/>
      <c r="AD17" s="212"/>
      <c r="AE17" s="212"/>
      <c r="AF17" s="212"/>
      <c r="AG17" s="212"/>
      <c r="AH17" s="212"/>
      <c r="AI17" s="212"/>
      <c r="AJ17" s="213"/>
      <c r="AK17" s="52">
        <f t="shared" si="1"/>
        <v>0</v>
      </c>
      <c r="AN17" s="31" t="s">
        <v>88</v>
      </c>
    </row>
    <row r="18" spans="1:40" ht="26.25" customHeight="1">
      <c r="A18" s="216">
        <v>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214"/>
      <c r="T18" s="214"/>
      <c r="U18" s="190"/>
      <c r="V18" s="190"/>
      <c r="W18" s="190"/>
      <c r="X18" s="190"/>
      <c r="Y18" s="190"/>
      <c r="Z18" s="190"/>
      <c r="AA18" s="190"/>
      <c r="AB18" s="190"/>
      <c r="AC18" s="212"/>
      <c r="AD18" s="212"/>
      <c r="AE18" s="212"/>
      <c r="AF18" s="212"/>
      <c r="AG18" s="212"/>
      <c r="AH18" s="212"/>
      <c r="AI18" s="212"/>
      <c r="AJ18" s="213"/>
      <c r="AK18" s="52">
        <f t="shared" si="1"/>
        <v>0</v>
      </c>
      <c r="AN18" s="31" t="s">
        <v>89</v>
      </c>
    </row>
    <row r="19" spans="1:40" ht="26.25" customHeight="1" thickBot="1">
      <c r="A19" s="216">
        <v>9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215"/>
      <c r="T19" s="215"/>
      <c r="U19" s="190"/>
      <c r="V19" s="190"/>
      <c r="W19" s="190"/>
      <c r="X19" s="190"/>
      <c r="Y19" s="190"/>
      <c r="Z19" s="190"/>
      <c r="AA19" s="190"/>
      <c r="AB19" s="190"/>
      <c r="AC19" s="212"/>
      <c r="AD19" s="212"/>
      <c r="AE19" s="212"/>
      <c r="AF19" s="212"/>
      <c r="AG19" s="212"/>
      <c r="AH19" s="212"/>
      <c r="AI19" s="212"/>
      <c r="AJ19" s="213"/>
      <c r="AK19" s="52">
        <f t="shared" si="1"/>
        <v>0</v>
      </c>
      <c r="AN19" s="33" t="s">
        <v>90</v>
      </c>
    </row>
    <row r="20" spans="1:40" ht="26.25" customHeight="1">
      <c r="A20" s="216">
        <v>10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214"/>
      <c r="T20" s="214"/>
      <c r="U20" s="190"/>
      <c r="V20" s="190"/>
      <c r="W20" s="190"/>
      <c r="X20" s="190"/>
      <c r="Y20" s="190"/>
      <c r="Z20" s="190"/>
      <c r="AA20" s="190"/>
      <c r="AB20" s="190"/>
      <c r="AC20" s="212"/>
      <c r="AD20" s="212"/>
      <c r="AE20" s="212"/>
      <c r="AF20" s="212"/>
      <c r="AG20" s="212"/>
      <c r="AH20" s="212"/>
      <c r="AI20" s="212"/>
      <c r="AJ20" s="213"/>
      <c r="AK20" s="52">
        <f t="shared" si="1"/>
        <v>0</v>
      </c>
      <c r="AN20" s="32" t="s">
        <v>11</v>
      </c>
    </row>
    <row r="21" spans="1:40" ht="26.25" customHeight="1">
      <c r="A21" s="216">
        <v>11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215"/>
      <c r="T21" s="215"/>
      <c r="U21" s="190"/>
      <c r="V21" s="190"/>
      <c r="W21" s="190"/>
      <c r="X21" s="190"/>
      <c r="Y21" s="190"/>
      <c r="Z21" s="190"/>
      <c r="AA21" s="190"/>
      <c r="AB21" s="190"/>
      <c r="AC21" s="212"/>
      <c r="AD21" s="212"/>
      <c r="AE21" s="212"/>
      <c r="AF21" s="212"/>
      <c r="AG21" s="212"/>
      <c r="AH21" s="212"/>
      <c r="AI21" s="212"/>
      <c r="AJ21" s="213"/>
      <c r="AK21" s="52">
        <f t="shared" si="1"/>
        <v>0</v>
      </c>
      <c r="AN21" s="31" t="s">
        <v>12</v>
      </c>
    </row>
    <row r="22" spans="1:40" ht="26.25" customHeight="1">
      <c r="A22" s="216">
        <v>12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214"/>
      <c r="T22" s="214"/>
      <c r="U22" s="190"/>
      <c r="V22" s="190"/>
      <c r="W22" s="190"/>
      <c r="X22" s="190"/>
      <c r="Y22" s="190"/>
      <c r="Z22" s="190"/>
      <c r="AA22" s="190"/>
      <c r="AB22" s="190"/>
      <c r="AC22" s="212"/>
      <c r="AD22" s="212"/>
      <c r="AE22" s="212"/>
      <c r="AF22" s="212"/>
      <c r="AG22" s="212"/>
      <c r="AH22" s="212"/>
      <c r="AI22" s="212"/>
      <c r="AJ22" s="213"/>
      <c r="AK22" s="52">
        <f t="shared" si="1"/>
        <v>0</v>
      </c>
      <c r="AN22" s="31" t="s">
        <v>17</v>
      </c>
    </row>
    <row r="23" spans="1:40" ht="26.25" customHeight="1">
      <c r="A23" s="216">
        <v>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215"/>
      <c r="T23" s="215"/>
      <c r="U23" s="190"/>
      <c r="V23" s="190"/>
      <c r="W23" s="190"/>
      <c r="X23" s="190"/>
      <c r="Y23" s="190"/>
      <c r="Z23" s="190"/>
      <c r="AA23" s="190"/>
      <c r="AB23" s="190"/>
      <c r="AC23" s="212"/>
      <c r="AD23" s="212"/>
      <c r="AE23" s="212"/>
      <c r="AF23" s="212"/>
      <c r="AG23" s="212"/>
      <c r="AH23" s="212"/>
      <c r="AI23" s="212"/>
      <c r="AJ23" s="213"/>
      <c r="AK23" s="52">
        <f t="shared" si="1"/>
        <v>0</v>
      </c>
      <c r="AN23" s="31" t="s">
        <v>13</v>
      </c>
    </row>
    <row r="24" spans="1:40" ht="26.25" customHeight="1">
      <c r="A24" s="216">
        <v>14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214"/>
      <c r="T24" s="214"/>
      <c r="U24" s="190"/>
      <c r="V24" s="190"/>
      <c r="W24" s="190"/>
      <c r="X24" s="190"/>
      <c r="Y24" s="190"/>
      <c r="Z24" s="190"/>
      <c r="AA24" s="190"/>
      <c r="AB24" s="190"/>
      <c r="AC24" s="212"/>
      <c r="AD24" s="212"/>
      <c r="AE24" s="212"/>
      <c r="AF24" s="212"/>
      <c r="AG24" s="212"/>
      <c r="AH24" s="212"/>
      <c r="AI24" s="212"/>
      <c r="AJ24" s="213"/>
      <c r="AK24" s="52">
        <f t="shared" si="1"/>
        <v>0</v>
      </c>
      <c r="AN24" s="31" t="s">
        <v>14</v>
      </c>
    </row>
    <row r="25" spans="1:40" ht="26.25" customHeight="1">
      <c r="A25" s="216">
        <v>15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215"/>
      <c r="T25" s="215"/>
      <c r="U25" s="190"/>
      <c r="V25" s="190"/>
      <c r="W25" s="190"/>
      <c r="X25" s="190"/>
      <c r="Y25" s="190"/>
      <c r="Z25" s="190"/>
      <c r="AA25" s="190"/>
      <c r="AB25" s="190"/>
      <c r="AC25" s="212"/>
      <c r="AD25" s="212"/>
      <c r="AE25" s="212"/>
      <c r="AF25" s="212"/>
      <c r="AG25" s="212"/>
      <c r="AH25" s="212"/>
      <c r="AI25" s="212"/>
      <c r="AJ25" s="213"/>
      <c r="AK25" s="52">
        <f t="shared" si="1"/>
        <v>0</v>
      </c>
      <c r="AN25" s="31" t="s">
        <v>15</v>
      </c>
    </row>
    <row r="26" spans="1:40" ht="26.25" customHeight="1">
      <c r="A26" s="216">
        <v>16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214"/>
      <c r="T26" s="214"/>
      <c r="U26" s="190"/>
      <c r="V26" s="190"/>
      <c r="W26" s="190"/>
      <c r="X26" s="190"/>
      <c r="Y26" s="190"/>
      <c r="Z26" s="190"/>
      <c r="AA26" s="190"/>
      <c r="AB26" s="190"/>
      <c r="AC26" s="212"/>
      <c r="AD26" s="212"/>
      <c r="AE26" s="212"/>
      <c r="AF26" s="212"/>
      <c r="AG26" s="212"/>
      <c r="AH26" s="212"/>
      <c r="AI26" s="212"/>
      <c r="AJ26" s="213"/>
      <c r="AK26" s="52">
        <f t="shared" si="1"/>
        <v>0</v>
      </c>
      <c r="AN26" s="31" t="s">
        <v>16</v>
      </c>
    </row>
    <row r="27" spans="1:40" ht="26.25" customHeight="1">
      <c r="A27" s="216">
        <v>17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215"/>
      <c r="T27" s="215"/>
      <c r="U27" s="190"/>
      <c r="V27" s="190"/>
      <c r="W27" s="190"/>
      <c r="X27" s="190"/>
      <c r="Y27" s="190"/>
      <c r="Z27" s="190"/>
      <c r="AA27" s="190"/>
      <c r="AB27" s="190"/>
      <c r="AC27" s="212"/>
      <c r="AD27" s="212"/>
      <c r="AE27" s="212"/>
      <c r="AF27" s="212"/>
      <c r="AG27" s="212"/>
      <c r="AH27" s="212"/>
      <c r="AI27" s="212"/>
      <c r="AJ27" s="213"/>
      <c r="AK27" s="52">
        <f t="shared" si="1"/>
        <v>0</v>
      </c>
      <c r="AN27" s="31" t="s">
        <v>125</v>
      </c>
    </row>
    <row r="28" spans="1:40" ht="26.25" customHeight="1">
      <c r="A28" s="216">
        <v>18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214"/>
      <c r="T28" s="214"/>
      <c r="U28" s="190"/>
      <c r="V28" s="190"/>
      <c r="W28" s="190"/>
      <c r="X28" s="190"/>
      <c r="Y28" s="190"/>
      <c r="Z28" s="190"/>
      <c r="AA28" s="190"/>
      <c r="AB28" s="190"/>
      <c r="AC28" s="212"/>
      <c r="AD28" s="212"/>
      <c r="AE28" s="212"/>
      <c r="AF28" s="212"/>
      <c r="AG28" s="212"/>
      <c r="AH28" s="212"/>
      <c r="AI28" s="212"/>
      <c r="AJ28" s="213"/>
      <c r="AK28" s="52">
        <f t="shared" si="1"/>
        <v>0</v>
      </c>
      <c r="AN28" s="32" t="s">
        <v>91</v>
      </c>
    </row>
    <row r="29" spans="1:40" ht="26.25" customHeight="1" thickBot="1">
      <c r="A29" s="216">
        <v>19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215"/>
      <c r="T29" s="215"/>
      <c r="U29" s="190"/>
      <c r="V29" s="190"/>
      <c r="W29" s="190"/>
      <c r="X29" s="190"/>
      <c r="Y29" s="190"/>
      <c r="Z29" s="190"/>
      <c r="AA29" s="190"/>
      <c r="AB29" s="190"/>
      <c r="AC29" s="212"/>
      <c r="AD29" s="212"/>
      <c r="AE29" s="212"/>
      <c r="AF29" s="212"/>
      <c r="AG29" s="212"/>
      <c r="AH29" s="212"/>
      <c r="AI29" s="212"/>
      <c r="AJ29" s="213"/>
      <c r="AK29" s="52">
        <f t="shared" si="1"/>
        <v>0</v>
      </c>
      <c r="AN29" s="33" t="s">
        <v>92</v>
      </c>
    </row>
    <row r="30" spans="1:40" ht="26.25" customHeight="1" thickBot="1">
      <c r="A30" s="216">
        <v>20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214"/>
      <c r="T30" s="214"/>
      <c r="U30" s="190"/>
      <c r="V30" s="190"/>
      <c r="W30" s="190"/>
      <c r="X30" s="190"/>
      <c r="Y30" s="190"/>
      <c r="Z30" s="190"/>
      <c r="AA30" s="190"/>
      <c r="AB30" s="190"/>
      <c r="AC30" s="212"/>
      <c r="AD30" s="212"/>
      <c r="AE30" s="212"/>
      <c r="AF30" s="212"/>
      <c r="AG30" s="212"/>
      <c r="AH30" s="212"/>
      <c r="AI30" s="212"/>
      <c r="AJ30" s="213"/>
      <c r="AK30" s="52">
        <f t="shared" si="1"/>
        <v>0</v>
      </c>
      <c r="AN30" s="34" t="s">
        <v>93</v>
      </c>
    </row>
    <row r="31" spans="1:40" ht="26.25" customHeight="1">
      <c r="A31" s="216">
        <v>21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215"/>
      <c r="T31" s="215"/>
      <c r="U31" s="190"/>
      <c r="V31" s="190"/>
      <c r="W31" s="190"/>
      <c r="X31" s="190"/>
      <c r="Y31" s="190"/>
      <c r="Z31" s="190"/>
      <c r="AA31" s="190"/>
      <c r="AB31" s="190"/>
      <c r="AC31" s="212"/>
      <c r="AD31" s="212"/>
      <c r="AE31" s="212"/>
      <c r="AF31" s="212"/>
      <c r="AG31" s="212"/>
      <c r="AH31" s="212"/>
      <c r="AI31" s="212"/>
      <c r="AJ31" s="213"/>
      <c r="AK31" s="52">
        <f t="shared" si="1"/>
        <v>0</v>
      </c>
    </row>
    <row r="32" spans="1:40" ht="26.25" customHeight="1">
      <c r="A32" s="216">
        <v>22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215"/>
      <c r="T32" s="215"/>
      <c r="U32" s="190"/>
      <c r="V32" s="190"/>
      <c r="W32" s="190"/>
      <c r="X32" s="190"/>
      <c r="Y32" s="190"/>
      <c r="Z32" s="190"/>
      <c r="AA32" s="190"/>
      <c r="AB32" s="190"/>
      <c r="AC32" s="212"/>
      <c r="AD32" s="212"/>
      <c r="AE32" s="212"/>
      <c r="AF32" s="212"/>
      <c r="AG32" s="212"/>
      <c r="AH32" s="212"/>
      <c r="AI32" s="212"/>
      <c r="AJ32" s="213"/>
      <c r="AK32" s="52">
        <f t="shared" si="1"/>
        <v>0</v>
      </c>
    </row>
    <row r="33" spans="1:42" ht="26.25" customHeight="1">
      <c r="A33" s="216">
        <v>23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214"/>
      <c r="T33" s="214"/>
      <c r="U33" s="190"/>
      <c r="V33" s="190"/>
      <c r="W33" s="190"/>
      <c r="X33" s="190"/>
      <c r="Y33" s="190"/>
      <c r="Z33" s="190"/>
      <c r="AA33" s="190"/>
      <c r="AB33" s="190"/>
      <c r="AC33" s="212"/>
      <c r="AD33" s="212"/>
      <c r="AE33" s="212"/>
      <c r="AF33" s="212"/>
      <c r="AG33" s="212"/>
      <c r="AH33" s="212"/>
      <c r="AI33" s="212"/>
      <c r="AJ33" s="213"/>
      <c r="AK33" s="52">
        <f t="shared" si="1"/>
        <v>0</v>
      </c>
    </row>
    <row r="34" spans="1:42" ht="26.25" customHeight="1">
      <c r="A34" s="216">
        <v>24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1"/>
      <c r="T34" s="191"/>
      <c r="U34" s="190"/>
      <c r="V34" s="190"/>
      <c r="W34" s="190"/>
      <c r="X34" s="190"/>
      <c r="Y34" s="190"/>
      <c r="Z34" s="190"/>
      <c r="AA34" s="190"/>
      <c r="AB34" s="190"/>
      <c r="AC34" s="212"/>
      <c r="AD34" s="212"/>
      <c r="AE34" s="212"/>
      <c r="AF34" s="212"/>
      <c r="AG34" s="212"/>
      <c r="AH34" s="212"/>
      <c r="AI34" s="212"/>
      <c r="AJ34" s="213"/>
      <c r="AK34" s="52">
        <f t="shared" si="1"/>
        <v>0</v>
      </c>
    </row>
    <row r="35" spans="1:42" ht="26.25" customHeight="1" thickBot="1">
      <c r="A35" s="216">
        <v>25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259"/>
      <c r="T35" s="259"/>
      <c r="U35" s="190"/>
      <c r="V35" s="190"/>
      <c r="W35" s="190"/>
      <c r="X35" s="190"/>
      <c r="Y35" s="190"/>
      <c r="Z35" s="190"/>
      <c r="AA35" s="190"/>
      <c r="AB35" s="190"/>
      <c r="AC35" s="212"/>
      <c r="AD35" s="212"/>
      <c r="AE35" s="212"/>
      <c r="AF35" s="212"/>
      <c r="AG35" s="212"/>
      <c r="AH35" s="212"/>
      <c r="AI35" s="212"/>
      <c r="AJ35" s="213"/>
      <c r="AK35" s="52">
        <f t="shared" si="1"/>
        <v>0</v>
      </c>
    </row>
    <row r="36" spans="1:42" ht="24" customHeight="1" thickBot="1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206" t="s">
        <v>66</v>
      </c>
      <c r="Z36" s="206"/>
      <c r="AA36" s="206"/>
      <c r="AB36" s="206"/>
      <c r="AC36" s="207" t="str">
        <f>所属シート!$D$7</f>
        <v>長瀬　悠人</v>
      </c>
      <c r="AD36" s="207"/>
      <c r="AE36" s="207"/>
      <c r="AF36" s="207"/>
      <c r="AG36" s="207"/>
      <c r="AH36" s="207"/>
      <c r="AI36" s="207"/>
      <c r="AJ36" s="208"/>
      <c r="AK36" s="51"/>
    </row>
    <row r="38" spans="1:42" ht="17.25">
      <c r="C38" s="209" t="s">
        <v>95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42" ht="14.25">
      <c r="O39" s="192" t="s">
        <v>741</v>
      </c>
      <c r="P39" s="192"/>
      <c r="Q39" s="192"/>
      <c r="R39" s="192"/>
      <c r="S39" s="192"/>
      <c r="T39" s="192"/>
      <c r="V39" s="211" t="str">
        <f>$I$3</f>
        <v>成生アスリート</v>
      </c>
      <c r="W39" s="211"/>
      <c r="X39" s="211"/>
      <c r="Y39" s="211"/>
      <c r="Z39" s="211"/>
      <c r="AA39" s="211"/>
      <c r="AB39" s="211"/>
      <c r="AC39" s="211"/>
      <c r="AD39" s="211"/>
      <c r="AE39" s="211"/>
    </row>
    <row r="40" spans="1:42" ht="13.5" customHeight="1">
      <c r="Z40" s="265" t="str">
        <f>所属シート!$D$6</f>
        <v>山田　太郎</v>
      </c>
      <c r="AA40" s="265"/>
      <c r="AB40" s="265"/>
      <c r="AC40" s="265"/>
      <c r="AD40" s="265"/>
      <c r="AE40" s="265"/>
      <c r="AF40" s="265"/>
      <c r="AG40" s="211" t="s">
        <v>96</v>
      </c>
      <c r="AH40" s="266"/>
      <c r="AI40" s="192"/>
    </row>
    <row r="41" spans="1:42" ht="13.5" customHeight="1">
      <c r="Z41" s="265"/>
      <c r="AA41" s="265"/>
      <c r="AB41" s="265"/>
      <c r="AC41" s="265"/>
      <c r="AD41" s="265"/>
      <c r="AE41" s="265"/>
      <c r="AF41" s="265"/>
      <c r="AG41" s="266"/>
      <c r="AH41" s="266"/>
      <c r="AI41" s="192"/>
    </row>
    <row r="42" spans="1:42" ht="16.5" customHeight="1">
      <c r="A42" s="242" t="s">
        <v>78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2"/>
      <c r="AK42" s="151"/>
    </row>
    <row r="43" spans="1:42" ht="16.5" customHeight="1" thickBot="1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2"/>
      <c r="AK43" s="151"/>
    </row>
    <row r="44" spans="1:42" ht="16.5" customHeight="1">
      <c r="A44" s="248" t="s">
        <v>750</v>
      </c>
      <c r="B44" s="249"/>
      <c r="C44" s="249"/>
      <c r="D44" s="249"/>
      <c r="E44" s="249"/>
      <c r="F44" s="249"/>
      <c r="G44" s="249"/>
      <c r="H44" s="249"/>
      <c r="I44" s="252" t="str">
        <f>所属シート!$D$3</f>
        <v>成生アスリート</v>
      </c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45" t="s">
        <v>81</v>
      </c>
      <c r="W44" s="246"/>
      <c r="X44" s="246"/>
      <c r="Y44" s="246"/>
      <c r="Z44" s="246"/>
      <c r="AA44" s="246"/>
      <c r="AB44" s="246"/>
      <c r="AC44" s="246"/>
      <c r="AD44" s="246"/>
      <c r="AE44" s="247"/>
      <c r="AF44" s="256" t="str">
        <f>所属シート!$D$8</f>
        <v>023-654-2303</v>
      </c>
      <c r="AG44" s="256"/>
      <c r="AH44" s="256"/>
      <c r="AI44" s="256"/>
      <c r="AJ44" s="257"/>
      <c r="AK44" s="152"/>
    </row>
    <row r="45" spans="1:42" ht="16.5" customHeight="1">
      <c r="A45" s="250"/>
      <c r="B45" s="251"/>
      <c r="C45" s="251"/>
      <c r="D45" s="251"/>
      <c r="E45" s="251"/>
      <c r="F45" s="251"/>
      <c r="G45" s="251"/>
      <c r="H45" s="251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43"/>
      <c r="W45" s="244"/>
      <c r="X45" s="244"/>
      <c r="Y45" s="244"/>
      <c r="Z45" s="244"/>
      <c r="AA45" s="244"/>
      <c r="AB45" s="244"/>
      <c r="AC45" s="244"/>
      <c r="AD45" s="244"/>
      <c r="AE45" s="241"/>
      <c r="AF45" s="205"/>
      <c r="AG45" s="205"/>
      <c r="AH45" s="205"/>
      <c r="AI45" s="205"/>
      <c r="AJ45" s="258"/>
      <c r="AK45" s="152"/>
      <c r="AL45" s="1"/>
      <c r="AM45" s="1"/>
      <c r="AN45" s="1"/>
      <c r="AO45" s="1"/>
      <c r="AP45" s="1"/>
    </row>
    <row r="46" spans="1:42" ht="16.5" customHeight="1">
      <c r="A46" s="196" t="s">
        <v>83</v>
      </c>
      <c r="B46" s="197"/>
      <c r="C46" s="197"/>
      <c r="D46" s="197"/>
      <c r="E46" s="197"/>
      <c r="F46" s="197"/>
      <c r="G46" s="197"/>
      <c r="H46" s="197"/>
      <c r="I46" s="254" t="str">
        <f>所属シート!$D$10</f>
        <v>yamagata_naryu@ybb.ne.jp</v>
      </c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28" t="s">
        <v>82</v>
      </c>
      <c r="W46" s="230"/>
      <c r="X46" s="230"/>
      <c r="Y46" s="230"/>
      <c r="Z46" s="230"/>
      <c r="AA46" s="230"/>
      <c r="AB46" s="230"/>
      <c r="AC46" s="230"/>
      <c r="AD46" s="230"/>
      <c r="AE46" s="229"/>
      <c r="AF46" s="197" t="str">
        <f>所属シート!$D$9</f>
        <v>080-3194-0294</v>
      </c>
      <c r="AG46" s="197"/>
      <c r="AH46" s="197"/>
      <c r="AI46" s="197"/>
      <c r="AJ46" s="223"/>
      <c r="AK46" s="152"/>
      <c r="AL46" s="260"/>
      <c r="AM46" s="261"/>
      <c r="AN46" s="261"/>
      <c r="AO46" s="261"/>
      <c r="AP46" s="261"/>
    </row>
    <row r="47" spans="1:42" ht="16.5" customHeight="1">
      <c r="A47" s="204"/>
      <c r="B47" s="205"/>
      <c r="C47" s="205"/>
      <c r="D47" s="205"/>
      <c r="E47" s="205"/>
      <c r="F47" s="205"/>
      <c r="G47" s="205"/>
      <c r="H47" s="20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43"/>
      <c r="W47" s="244"/>
      <c r="X47" s="244"/>
      <c r="Y47" s="244"/>
      <c r="Z47" s="244"/>
      <c r="AA47" s="244"/>
      <c r="AB47" s="244"/>
      <c r="AC47" s="244"/>
      <c r="AD47" s="244"/>
      <c r="AE47" s="241"/>
      <c r="AF47" s="205"/>
      <c r="AG47" s="205"/>
      <c r="AH47" s="205"/>
      <c r="AI47" s="205"/>
      <c r="AJ47" s="258"/>
      <c r="AK47" s="152"/>
      <c r="AL47" s="262"/>
      <c r="AM47" s="262"/>
      <c r="AN47" s="263"/>
      <c r="AO47" s="264"/>
      <c r="AP47" s="264"/>
    </row>
    <row r="48" spans="1:42" ht="16.5" customHeight="1">
      <c r="A48" s="237"/>
      <c r="B48" s="229"/>
      <c r="C48" s="224" t="s">
        <v>87</v>
      </c>
      <c r="D48" s="224"/>
      <c r="E48" s="224"/>
      <c r="F48" s="197" t="s">
        <v>84</v>
      </c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228" t="s">
        <v>85</v>
      </c>
      <c r="T48" s="229"/>
      <c r="U48" s="228" t="s">
        <v>107</v>
      </c>
      <c r="V48" s="230"/>
      <c r="W48" s="230"/>
      <c r="X48" s="230"/>
      <c r="Y48" s="230"/>
      <c r="Z48" s="230"/>
      <c r="AA48" s="230"/>
      <c r="AB48" s="229"/>
      <c r="AC48" s="197" t="s">
        <v>97</v>
      </c>
      <c r="AD48" s="197"/>
      <c r="AE48" s="197"/>
      <c r="AF48" s="197"/>
      <c r="AG48" s="197"/>
      <c r="AH48" s="197"/>
      <c r="AI48" s="197"/>
      <c r="AJ48" s="223"/>
      <c r="AK48" s="152"/>
      <c r="AL48" s="262"/>
      <c r="AM48" s="262"/>
      <c r="AN48" s="264"/>
      <c r="AO48" s="264"/>
      <c r="AP48" s="264"/>
    </row>
    <row r="49" spans="1:42" ht="16.5" customHeight="1">
      <c r="A49" s="238"/>
      <c r="B49" s="239"/>
      <c r="C49" s="225"/>
      <c r="D49" s="225"/>
      <c r="E49" s="225"/>
      <c r="F49" s="190" t="s">
        <v>99</v>
      </c>
      <c r="G49" s="190"/>
      <c r="H49" s="190"/>
      <c r="I49" s="190"/>
      <c r="J49" s="190"/>
      <c r="K49" s="190"/>
      <c r="L49" s="190"/>
      <c r="M49" s="190" t="s">
        <v>98</v>
      </c>
      <c r="N49" s="190"/>
      <c r="O49" s="190"/>
      <c r="P49" s="190"/>
      <c r="Q49" s="190"/>
      <c r="R49" s="190"/>
      <c r="S49" s="46" t="s">
        <v>103</v>
      </c>
      <c r="T49" s="47">
        <v>1</v>
      </c>
      <c r="U49" s="231" t="s">
        <v>149</v>
      </c>
      <c r="V49" s="232"/>
      <c r="W49" s="232"/>
      <c r="X49" s="232"/>
      <c r="Y49" s="232"/>
      <c r="Z49" s="232"/>
      <c r="AA49" s="232"/>
      <c r="AB49" s="233"/>
      <c r="AC49" s="190" t="s">
        <v>86</v>
      </c>
      <c r="AD49" s="190"/>
      <c r="AE49" s="190"/>
      <c r="AF49" s="190"/>
      <c r="AG49" s="190"/>
      <c r="AH49" s="190"/>
      <c r="AI49" s="190"/>
      <c r="AJ49" s="217"/>
      <c r="AK49" s="152"/>
      <c r="AL49" s="1"/>
      <c r="AM49" s="1"/>
      <c r="AN49" s="1"/>
      <c r="AO49" s="1"/>
      <c r="AP49" s="1"/>
    </row>
    <row r="50" spans="1:42" ht="16.5" customHeight="1">
      <c r="A50" s="240"/>
      <c r="B50" s="241"/>
      <c r="C50" s="226"/>
      <c r="D50" s="226"/>
      <c r="E50" s="226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48" t="s">
        <v>104</v>
      </c>
      <c r="T50" s="49">
        <v>2</v>
      </c>
      <c r="U50" s="234"/>
      <c r="V50" s="235"/>
      <c r="W50" s="235"/>
      <c r="X50" s="235"/>
      <c r="Y50" s="235"/>
      <c r="Z50" s="235"/>
      <c r="AA50" s="235"/>
      <c r="AB50" s="236"/>
      <c r="AC50" s="37" t="s">
        <v>105</v>
      </c>
      <c r="AD50" s="37"/>
      <c r="AE50" s="37"/>
      <c r="AF50" s="37"/>
      <c r="AG50" s="37"/>
      <c r="AH50" s="37"/>
      <c r="AI50" s="37"/>
      <c r="AJ50" s="38"/>
      <c r="AK50" s="57" t="s">
        <v>19</v>
      </c>
      <c r="AL50" s="1"/>
      <c r="AM50" s="1"/>
      <c r="AN50" s="1"/>
      <c r="AO50" s="1"/>
      <c r="AP50" s="1"/>
    </row>
    <row r="51" spans="1:42" ht="26.25" customHeight="1">
      <c r="A51" s="218" t="s">
        <v>743</v>
      </c>
      <c r="B51" s="219"/>
      <c r="C51" s="219">
        <v>123</v>
      </c>
      <c r="D51" s="219"/>
      <c r="E51" s="219"/>
      <c r="F51" s="227" t="s">
        <v>101</v>
      </c>
      <c r="G51" s="227"/>
      <c r="H51" s="227"/>
      <c r="I51" s="227"/>
      <c r="J51" s="227"/>
      <c r="K51" s="227"/>
      <c r="L51" s="227"/>
      <c r="M51" s="219" t="s">
        <v>102</v>
      </c>
      <c r="N51" s="219"/>
      <c r="O51" s="219"/>
      <c r="P51" s="219"/>
      <c r="Q51" s="219"/>
      <c r="R51" s="219"/>
      <c r="S51" s="222">
        <v>1</v>
      </c>
      <c r="T51" s="222"/>
      <c r="U51" s="219" t="s">
        <v>7</v>
      </c>
      <c r="V51" s="219"/>
      <c r="W51" s="219"/>
      <c r="X51" s="219"/>
      <c r="Y51" s="219"/>
      <c r="Z51" s="219"/>
      <c r="AA51" s="219"/>
      <c r="AB51" s="219"/>
      <c r="AC51" s="220" t="s">
        <v>108</v>
      </c>
      <c r="AD51" s="220"/>
      <c r="AE51" s="220"/>
      <c r="AF51" s="220"/>
      <c r="AG51" s="220"/>
      <c r="AH51" s="220"/>
      <c r="AI51" s="220"/>
      <c r="AJ51" s="221"/>
      <c r="AK51" s="52">
        <f>100000000*S51+C51</f>
        <v>100000123</v>
      </c>
      <c r="AL51" s="1"/>
      <c r="AM51" s="1"/>
      <c r="AN51" s="154"/>
      <c r="AO51" s="1"/>
      <c r="AP51" s="1"/>
    </row>
    <row r="52" spans="1:42" ht="26.25" customHeight="1">
      <c r="A52" s="216">
        <v>1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215"/>
      <c r="T52" s="215"/>
      <c r="U52" s="190"/>
      <c r="V52" s="190"/>
      <c r="W52" s="190"/>
      <c r="X52" s="190"/>
      <c r="Y52" s="190"/>
      <c r="Z52" s="190"/>
      <c r="AA52" s="190"/>
      <c r="AB52" s="190"/>
      <c r="AC52" s="212"/>
      <c r="AD52" s="212"/>
      <c r="AE52" s="212"/>
      <c r="AF52" s="212"/>
      <c r="AG52" s="212"/>
      <c r="AH52" s="212"/>
      <c r="AI52" s="212"/>
      <c r="AJ52" s="213"/>
      <c r="AK52" s="52">
        <f t="shared" ref="AK52:AK76" si="2">100000000*S52+C52</f>
        <v>0</v>
      </c>
      <c r="AL52" s="1"/>
      <c r="AM52" s="1"/>
      <c r="AN52" s="154"/>
      <c r="AO52" s="1"/>
      <c r="AP52" s="1"/>
    </row>
    <row r="53" spans="1:42" ht="26.25" customHeight="1">
      <c r="A53" s="216">
        <v>2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214"/>
      <c r="T53" s="214"/>
      <c r="U53" s="190"/>
      <c r="V53" s="190"/>
      <c r="W53" s="190"/>
      <c r="X53" s="190"/>
      <c r="Y53" s="190"/>
      <c r="Z53" s="190"/>
      <c r="AA53" s="190"/>
      <c r="AB53" s="190"/>
      <c r="AC53" s="212"/>
      <c r="AD53" s="212"/>
      <c r="AE53" s="212"/>
      <c r="AF53" s="212"/>
      <c r="AG53" s="212"/>
      <c r="AH53" s="212"/>
      <c r="AI53" s="212"/>
      <c r="AJ53" s="213"/>
      <c r="AK53" s="52">
        <f t="shared" si="2"/>
        <v>0</v>
      </c>
      <c r="AL53" s="1"/>
      <c r="AM53" s="1"/>
      <c r="AN53" s="154"/>
      <c r="AO53" s="1"/>
      <c r="AP53" s="1"/>
    </row>
    <row r="54" spans="1:42" ht="26.25" customHeight="1">
      <c r="A54" s="216">
        <v>3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215"/>
      <c r="T54" s="215"/>
      <c r="U54" s="190"/>
      <c r="V54" s="190"/>
      <c r="W54" s="190"/>
      <c r="X54" s="190"/>
      <c r="Y54" s="190"/>
      <c r="Z54" s="190"/>
      <c r="AA54" s="190"/>
      <c r="AB54" s="190"/>
      <c r="AC54" s="212"/>
      <c r="AD54" s="212"/>
      <c r="AE54" s="212"/>
      <c r="AF54" s="212"/>
      <c r="AG54" s="212"/>
      <c r="AH54" s="212"/>
      <c r="AI54" s="212"/>
      <c r="AJ54" s="213"/>
      <c r="AK54" s="52">
        <f t="shared" si="2"/>
        <v>0</v>
      </c>
      <c r="AL54" s="1"/>
      <c r="AM54" s="1"/>
      <c r="AN54" s="154"/>
      <c r="AO54" s="1"/>
      <c r="AP54" s="1"/>
    </row>
    <row r="55" spans="1:42" ht="26.25" customHeight="1">
      <c r="A55" s="216">
        <v>4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214"/>
      <c r="T55" s="214"/>
      <c r="U55" s="190"/>
      <c r="V55" s="190"/>
      <c r="W55" s="190"/>
      <c r="X55" s="190"/>
      <c r="Y55" s="190"/>
      <c r="Z55" s="190"/>
      <c r="AA55" s="190"/>
      <c r="AB55" s="190"/>
      <c r="AC55" s="212"/>
      <c r="AD55" s="212"/>
      <c r="AE55" s="212"/>
      <c r="AF55" s="212"/>
      <c r="AG55" s="212"/>
      <c r="AH55" s="212"/>
      <c r="AI55" s="212"/>
      <c r="AJ55" s="213"/>
      <c r="AK55" s="52">
        <f t="shared" si="2"/>
        <v>0</v>
      </c>
      <c r="AL55" s="1"/>
      <c r="AM55" s="1"/>
      <c r="AN55" s="154"/>
      <c r="AO55" s="1"/>
      <c r="AP55" s="1"/>
    </row>
    <row r="56" spans="1:42" ht="26.25" customHeight="1">
      <c r="A56" s="216">
        <v>5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215"/>
      <c r="T56" s="215"/>
      <c r="U56" s="190"/>
      <c r="V56" s="190"/>
      <c r="W56" s="190"/>
      <c r="X56" s="190"/>
      <c r="Y56" s="190"/>
      <c r="Z56" s="190"/>
      <c r="AA56" s="190"/>
      <c r="AB56" s="190"/>
      <c r="AC56" s="212"/>
      <c r="AD56" s="212"/>
      <c r="AE56" s="212"/>
      <c r="AF56" s="212"/>
      <c r="AG56" s="212"/>
      <c r="AH56" s="212"/>
      <c r="AI56" s="212"/>
      <c r="AJ56" s="213"/>
      <c r="AK56" s="52">
        <f t="shared" si="2"/>
        <v>0</v>
      </c>
      <c r="AL56" s="1"/>
      <c r="AM56" s="1"/>
      <c r="AN56" s="154"/>
      <c r="AO56" s="1"/>
      <c r="AP56" s="1"/>
    </row>
    <row r="57" spans="1:42" ht="26.25" customHeight="1">
      <c r="A57" s="216">
        <v>6</v>
      </c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214"/>
      <c r="T57" s="214"/>
      <c r="U57" s="190"/>
      <c r="V57" s="190"/>
      <c r="W57" s="190"/>
      <c r="X57" s="190"/>
      <c r="Y57" s="190"/>
      <c r="Z57" s="190"/>
      <c r="AA57" s="190"/>
      <c r="AB57" s="190"/>
      <c r="AC57" s="212"/>
      <c r="AD57" s="212"/>
      <c r="AE57" s="212"/>
      <c r="AF57" s="212"/>
      <c r="AG57" s="212"/>
      <c r="AH57" s="212"/>
      <c r="AI57" s="212"/>
      <c r="AJ57" s="213"/>
      <c r="AK57" s="52">
        <f t="shared" si="2"/>
        <v>0</v>
      </c>
      <c r="AL57" s="1"/>
      <c r="AM57" s="1"/>
      <c r="AN57" s="154"/>
      <c r="AO57" s="1"/>
      <c r="AP57" s="1"/>
    </row>
    <row r="58" spans="1:42" ht="26.25" customHeight="1">
      <c r="A58" s="216">
        <v>7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215"/>
      <c r="T58" s="215"/>
      <c r="U58" s="190"/>
      <c r="V58" s="190"/>
      <c r="W58" s="190"/>
      <c r="X58" s="190"/>
      <c r="Y58" s="190"/>
      <c r="Z58" s="190"/>
      <c r="AA58" s="190"/>
      <c r="AB58" s="190"/>
      <c r="AC58" s="212"/>
      <c r="AD58" s="212"/>
      <c r="AE58" s="212"/>
      <c r="AF58" s="212"/>
      <c r="AG58" s="212"/>
      <c r="AH58" s="212"/>
      <c r="AI58" s="212"/>
      <c r="AJ58" s="213"/>
      <c r="AK58" s="52">
        <f t="shared" si="2"/>
        <v>0</v>
      </c>
      <c r="AL58" s="1"/>
      <c r="AM58" s="1"/>
      <c r="AN58" s="154"/>
      <c r="AO58" s="1"/>
      <c r="AP58" s="1"/>
    </row>
    <row r="59" spans="1:42" ht="26.25" customHeight="1">
      <c r="A59" s="216">
        <v>8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214"/>
      <c r="T59" s="214"/>
      <c r="U59" s="190"/>
      <c r="V59" s="190"/>
      <c r="W59" s="190"/>
      <c r="X59" s="190"/>
      <c r="Y59" s="190"/>
      <c r="Z59" s="190"/>
      <c r="AA59" s="190"/>
      <c r="AB59" s="190"/>
      <c r="AC59" s="212"/>
      <c r="AD59" s="212"/>
      <c r="AE59" s="212"/>
      <c r="AF59" s="212"/>
      <c r="AG59" s="212"/>
      <c r="AH59" s="212"/>
      <c r="AI59" s="212"/>
      <c r="AJ59" s="213"/>
      <c r="AK59" s="52">
        <f t="shared" si="2"/>
        <v>0</v>
      </c>
      <c r="AL59" s="1"/>
      <c r="AM59" s="1"/>
      <c r="AN59" s="154"/>
      <c r="AO59" s="1"/>
      <c r="AP59" s="1"/>
    </row>
    <row r="60" spans="1:42" ht="26.25" customHeight="1">
      <c r="A60" s="216">
        <v>9</v>
      </c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215"/>
      <c r="T60" s="215"/>
      <c r="U60" s="190"/>
      <c r="V60" s="190"/>
      <c r="W60" s="190"/>
      <c r="X60" s="190"/>
      <c r="Y60" s="190"/>
      <c r="Z60" s="190"/>
      <c r="AA60" s="190"/>
      <c r="AB60" s="190"/>
      <c r="AC60" s="212"/>
      <c r="AD60" s="212"/>
      <c r="AE60" s="212"/>
      <c r="AF60" s="212"/>
      <c r="AG60" s="212"/>
      <c r="AH60" s="212"/>
      <c r="AI60" s="212"/>
      <c r="AJ60" s="213"/>
      <c r="AK60" s="52">
        <f t="shared" si="2"/>
        <v>0</v>
      </c>
      <c r="AL60" s="1"/>
      <c r="AM60" s="1"/>
      <c r="AN60" s="154"/>
      <c r="AO60" s="1"/>
      <c r="AP60" s="1"/>
    </row>
    <row r="61" spans="1:42" ht="26.25" customHeight="1">
      <c r="A61" s="216">
        <v>10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214"/>
      <c r="T61" s="214"/>
      <c r="U61" s="190"/>
      <c r="V61" s="190"/>
      <c r="W61" s="190"/>
      <c r="X61" s="190"/>
      <c r="Y61" s="190"/>
      <c r="Z61" s="190"/>
      <c r="AA61" s="190"/>
      <c r="AB61" s="190"/>
      <c r="AC61" s="212"/>
      <c r="AD61" s="212"/>
      <c r="AE61" s="212"/>
      <c r="AF61" s="212"/>
      <c r="AG61" s="212"/>
      <c r="AH61" s="212"/>
      <c r="AI61" s="212"/>
      <c r="AJ61" s="213"/>
      <c r="AK61" s="52">
        <f t="shared" si="2"/>
        <v>0</v>
      </c>
      <c r="AL61" s="1"/>
      <c r="AM61" s="1"/>
      <c r="AN61" s="154"/>
      <c r="AO61" s="1"/>
      <c r="AP61" s="1"/>
    </row>
    <row r="62" spans="1:42" ht="26.25" customHeight="1">
      <c r="A62" s="216">
        <v>11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215"/>
      <c r="T62" s="215"/>
      <c r="U62" s="190"/>
      <c r="V62" s="190"/>
      <c r="W62" s="190"/>
      <c r="X62" s="190"/>
      <c r="Y62" s="190"/>
      <c r="Z62" s="190"/>
      <c r="AA62" s="190"/>
      <c r="AB62" s="190"/>
      <c r="AC62" s="212"/>
      <c r="AD62" s="212"/>
      <c r="AE62" s="212"/>
      <c r="AF62" s="212"/>
      <c r="AG62" s="212"/>
      <c r="AH62" s="212"/>
      <c r="AI62" s="212"/>
      <c r="AJ62" s="213"/>
      <c r="AK62" s="52">
        <f t="shared" si="2"/>
        <v>0</v>
      </c>
      <c r="AL62" s="1"/>
      <c r="AM62" s="1"/>
      <c r="AN62" s="154"/>
      <c r="AO62" s="1"/>
      <c r="AP62" s="1"/>
    </row>
    <row r="63" spans="1:42" ht="26.25" customHeight="1">
      <c r="A63" s="216">
        <v>12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214"/>
      <c r="T63" s="214"/>
      <c r="U63" s="190"/>
      <c r="V63" s="190"/>
      <c r="W63" s="190"/>
      <c r="X63" s="190"/>
      <c r="Y63" s="190"/>
      <c r="Z63" s="190"/>
      <c r="AA63" s="190"/>
      <c r="AB63" s="190"/>
      <c r="AC63" s="212"/>
      <c r="AD63" s="212"/>
      <c r="AE63" s="212"/>
      <c r="AF63" s="212"/>
      <c r="AG63" s="212"/>
      <c r="AH63" s="212"/>
      <c r="AI63" s="212"/>
      <c r="AJ63" s="213"/>
      <c r="AK63" s="52">
        <f t="shared" si="2"/>
        <v>0</v>
      </c>
      <c r="AL63" s="1"/>
      <c r="AM63" s="1"/>
      <c r="AN63" s="154"/>
      <c r="AO63" s="1"/>
      <c r="AP63" s="1"/>
    </row>
    <row r="64" spans="1:42" ht="26.25" customHeight="1">
      <c r="A64" s="216">
        <v>13</v>
      </c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215"/>
      <c r="T64" s="215"/>
      <c r="U64" s="190"/>
      <c r="V64" s="190"/>
      <c r="W64" s="190"/>
      <c r="X64" s="190"/>
      <c r="Y64" s="190"/>
      <c r="Z64" s="190"/>
      <c r="AA64" s="190"/>
      <c r="AB64" s="190"/>
      <c r="AC64" s="212"/>
      <c r="AD64" s="212"/>
      <c r="AE64" s="212"/>
      <c r="AF64" s="212"/>
      <c r="AG64" s="212"/>
      <c r="AH64" s="212"/>
      <c r="AI64" s="212"/>
      <c r="AJ64" s="213"/>
      <c r="AK64" s="52">
        <f t="shared" si="2"/>
        <v>0</v>
      </c>
      <c r="AL64" s="1"/>
      <c r="AM64" s="1"/>
      <c r="AN64" s="154"/>
      <c r="AO64" s="1"/>
      <c r="AP64" s="1"/>
    </row>
    <row r="65" spans="1:42" ht="26.25" customHeight="1">
      <c r="A65" s="216">
        <v>14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214"/>
      <c r="T65" s="214"/>
      <c r="U65" s="190"/>
      <c r="V65" s="190"/>
      <c r="W65" s="190"/>
      <c r="X65" s="190"/>
      <c r="Y65" s="190"/>
      <c r="Z65" s="190"/>
      <c r="AA65" s="190"/>
      <c r="AB65" s="190"/>
      <c r="AC65" s="212"/>
      <c r="AD65" s="212"/>
      <c r="AE65" s="212"/>
      <c r="AF65" s="212"/>
      <c r="AG65" s="212"/>
      <c r="AH65" s="212"/>
      <c r="AI65" s="212"/>
      <c r="AJ65" s="213"/>
      <c r="AK65" s="52">
        <f t="shared" si="2"/>
        <v>0</v>
      </c>
      <c r="AL65" s="1"/>
      <c r="AM65" s="1"/>
      <c r="AN65" s="154"/>
      <c r="AO65" s="1"/>
      <c r="AP65" s="1"/>
    </row>
    <row r="66" spans="1:42" ht="26.25" customHeight="1">
      <c r="A66" s="216">
        <v>15</v>
      </c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215"/>
      <c r="T66" s="215"/>
      <c r="U66" s="190"/>
      <c r="V66" s="190"/>
      <c r="W66" s="190"/>
      <c r="X66" s="190"/>
      <c r="Y66" s="190"/>
      <c r="Z66" s="190"/>
      <c r="AA66" s="190"/>
      <c r="AB66" s="190"/>
      <c r="AC66" s="212"/>
      <c r="AD66" s="212"/>
      <c r="AE66" s="212"/>
      <c r="AF66" s="212"/>
      <c r="AG66" s="212"/>
      <c r="AH66" s="212"/>
      <c r="AI66" s="212"/>
      <c r="AJ66" s="213"/>
      <c r="AK66" s="52">
        <f t="shared" si="2"/>
        <v>0</v>
      </c>
      <c r="AL66" s="1"/>
      <c r="AM66" s="1"/>
      <c r="AN66" s="154"/>
      <c r="AO66" s="1"/>
      <c r="AP66" s="1"/>
    </row>
    <row r="67" spans="1:42" ht="26.25" customHeight="1">
      <c r="A67" s="216">
        <v>16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214"/>
      <c r="T67" s="214"/>
      <c r="U67" s="190"/>
      <c r="V67" s="190"/>
      <c r="W67" s="190"/>
      <c r="X67" s="190"/>
      <c r="Y67" s="190"/>
      <c r="Z67" s="190"/>
      <c r="AA67" s="190"/>
      <c r="AB67" s="190"/>
      <c r="AC67" s="212"/>
      <c r="AD67" s="212"/>
      <c r="AE67" s="212"/>
      <c r="AF67" s="212"/>
      <c r="AG67" s="212"/>
      <c r="AH67" s="212"/>
      <c r="AI67" s="212"/>
      <c r="AJ67" s="213"/>
      <c r="AK67" s="52">
        <f t="shared" si="2"/>
        <v>0</v>
      </c>
      <c r="AL67" s="1"/>
      <c r="AM67" s="1"/>
      <c r="AN67" s="154"/>
      <c r="AO67" s="1"/>
      <c r="AP67" s="1"/>
    </row>
    <row r="68" spans="1:42" ht="26.25" customHeight="1">
      <c r="A68" s="216">
        <v>17</v>
      </c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215"/>
      <c r="T68" s="215"/>
      <c r="U68" s="190"/>
      <c r="V68" s="190"/>
      <c r="W68" s="190"/>
      <c r="X68" s="190"/>
      <c r="Y68" s="190"/>
      <c r="Z68" s="190"/>
      <c r="AA68" s="190"/>
      <c r="AB68" s="190"/>
      <c r="AC68" s="212"/>
      <c r="AD68" s="212"/>
      <c r="AE68" s="212"/>
      <c r="AF68" s="212"/>
      <c r="AG68" s="212"/>
      <c r="AH68" s="212"/>
      <c r="AI68" s="212"/>
      <c r="AJ68" s="213"/>
      <c r="AK68" s="52">
        <f t="shared" si="2"/>
        <v>0</v>
      </c>
      <c r="AL68" s="1"/>
      <c r="AM68" s="1"/>
      <c r="AN68" s="154"/>
      <c r="AO68" s="1"/>
      <c r="AP68" s="1"/>
    </row>
    <row r="69" spans="1:42" ht="26.25" customHeight="1">
      <c r="A69" s="216">
        <v>18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214"/>
      <c r="T69" s="214"/>
      <c r="U69" s="190"/>
      <c r="V69" s="190"/>
      <c r="W69" s="190"/>
      <c r="X69" s="190"/>
      <c r="Y69" s="190"/>
      <c r="Z69" s="190"/>
      <c r="AA69" s="190"/>
      <c r="AB69" s="190"/>
      <c r="AC69" s="212"/>
      <c r="AD69" s="212"/>
      <c r="AE69" s="212"/>
      <c r="AF69" s="212"/>
      <c r="AG69" s="212"/>
      <c r="AH69" s="212"/>
      <c r="AI69" s="212"/>
      <c r="AJ69" s="213"/>
      <c r="AK69" s="52">
        <f t="shared" si="2"/>
        <v>0</v>
      </c>
      <c r="AL69" s="1"/>
      <c r="AM69" s="1"/>
      <c r="AN69" s="154"/>
      <c r="AO69" s="1"/>
      <c r="AP69" s="1"/>
    </row>
    <row r="70" spans="1:42" ht="26.25" customHeight="1">
      <c r="A70" s="216">
        <v>19</v>
      </c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215"/>
      <c r="T70" s="215"/>
      <c r="U70" s="190"/>
      <c r="V70" s="190"/>
      <c r="W70" s="190"/>
      <c r="X70" s="190"/>
      <c r="Y70" s="190"/>
      <c r="Z70" s="190"/>
      <c r="AA70" s="190"/>
      <c r="AB70" s="190"/>
      <c r="AC70" s="212"/>
      <c r="AD70" s="212"/>
      <c r="AE70" s="212"/>
      <c r="AF70" s="212"/>
      <c r="AG70" s="212"/>
      <c r="AH70" s="212"/>
      <c r="AI70" s="212"/>
      <c r="AJ70" s="213"/>
      <c r="AK70" s="52">
        <f t="shared" si="2"/>
        <v>0</v>
      </c>
      <c r="AL70" s="1"/>
      <c r="AM70" s="1"/>
      <c r="AN70" s="154"/>
      <c r="AO70" s="1"/>
      <c r="AP70" s="1"/>
    </row>
    <row r="71" spans="1:42" ht="26.25" customHeight="1">
      <c r="A71" s="216">
        <v>20</v>
      </c>
      <c r="B71" s="190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214"/>
      <c r="T71" s="214"/>
      <c r="U71" s="190"/>
      <c r="V71" s="190"/>
      <c r="W71" s="190"/>
      <c r="X71" s="190"/>
      <c r="Y71" s="190"/>
      <c r="Z71" s="190"/>
      <c r="AA71" s="190"/>
      <c r="AB71" s="190"/>
      <c r="AC71" s="212"/>
      <c r="AD71" s="212"/>
      <c r="AE71" s="212"/>
      <c r="AF71" s="212"/>
      <c r="AG71" s="212"/>
      <c r="AH71" s="212"/>
      <c r="AI71" s="212"/>
      <c r="AJ71" s="213"/>
      <c r="AK71" s="52">
        <f t="shared" si="2"/>
        <v>0</v>
      </c>
      <c r="AL71" s="1"/>
      <c r="AM71" s="1"/>
      <c r="AN71" s="155"/>
      <c r="AO71" s="1"/>
      <c r="AP71" s="1"/>
    </row>
    <row r="72" spans="1:42" ht="26.25" customHeight="1">
      <c r="A72" s="216">
        <v>21</v>
      </c>
      <c r="B72" s="190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215"/>
      <c r="T72" s="215"/>
      <c r="U72" s="190"/>
      <c r="V72" s="190"/>
      <c r="W72" s="190"/>
      <c r="X72" s="190"/>
      <c r="Y72" s="190"/>
      <c r="Z72" s="190"/>
      <c r="AA72" s="190"/>
      <c r="AB72" s="190"/>
      <c r="AC72" s="212"/>
      <c r="AD72" s="212"/>
      <c r="AE72" s="212"/>
      <c r="AF72" s="212"/>
      <c r="AG72" s="212"/>
      <c r="AH72" s="212"/>
      <c r="AI72" s="212"/>
      <c r="AJ72" s="213"/>
      <c r="AK72" s="52">
        <f t="shared" si="2"/>
        <v>0</v>
      </c>
      <c r="AL72" s="1"/>
      <c r="AM72" s="1"/>
      <c r="AN72" s="1"/>
      <c r="AO72" s="1"/>
      <c r="AP72" s="1"/>
    </row>
    <row r="73" spans="1:42" ht="26.25" customHeight="1">
      <c r="A73" s="216">
        <v>22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215"/>
      <c r="T73" s="215"/>
      <c r="U73" s="190"/>
      <c r="V73" s="190"/>
      <c r="W73" s="190"/>
      <c r="X73" s="190"/>
      <c r="Y73" s="190"/>
      <c r="Z73" s="190"/>
      <c r="AA73" s="190"/>
      <c r="AB73" s="190"/>
      <c r="AC73" s="212"/>
      <c r="AD73" s="212"/>
      <c r="AE73" s="212"/>
      <c r="AF73" s="212"/>
      <c r="AG73" s="212"/>
      <c r="AH73" s="212"/>
      <c r="AI73" s="212"/>
      <c r="AJ73" s="213"/>
      <c r="AK73" s="52">
        <f t="shared" si="2"/>
        <v>0</v>
      </c>
      <c r="AL73" s="1"/>
      <c r="AM73" s="1"/>
      <c r="AN73" s="1"/>
      <c r="AO73" s="1"/>
      <c r="AP73" s="1"/>
    </row>
    <row r="74" spans="1:42" ht="26.25" customHeight="1">
      <c r="A74" s="216">
        <v>23</v>
      </c>
      <c r="B74" s="190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214"/>
      <c r="T74" s="214"/>
      <c r="U74" s="190"/>
      <c r="V74" s="190"/>
      <c r="W74" s="190"/>
      <c r="X74" s="190"/>
      <c r="Y74" s="190"/>
      <c r="Z74" s="190"/>
      <c r="AA74" s="190"/>
      <c r="AB74" s="190"/>
      <c r="AC74" s="212"/>
      <c r="AD74" s="212"/>
      <c r="AE74" s="212"/>
      <c r="AF74" s="212"/>
      <c r="AG74" s="212"/>
      <c r="AH74" s="212"/>
      <c r="AI74" s="212"/>
      <c r="AJ74" s="213"/>
      <c r="AK74" s="52">
        <f t="shared" si="2"/>
        <v>0</v>
      </c>
      <c r="AL74" s="1"/>
      <c r="AM74" s="1"/>
      <c r="AN74" s="1"/>
      <c r="AO74" s="1"/>
      <c r="AP74" s="1"/>
    </row>
    <row r="75" spans="1:42" ht="26.25" customHeight="1">
      <c r="A75" s="216">
        <v>24</v>
      </c>
      <c r="B75" s="190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1"/>
      <c r="T75" s="191"/>
      <c r="U75" s="190"/>
      <c r="V75" s="190"/>
      <c r="W75" s="190"/>
      <c r="X75" s="190"/>
      <c r="Y75" s="190"/>
      <c r="Z75" s="190"/>
      <c r="AA75" s="190"/>
      <c r="AB75" s="190"/>
      <c r="AC75" s="212"/>
      <c r="AD75" s="212"/>
      <c r="AE75" s="212"/>
      <c r="AF75" s="212"/>
      <c r="AG75" s="212"/>
      <c r="AH75" s="212"/>
      <c r="AI75" s="212"/>
      <c r="AJ75" s="213"/>
      <c r="AK75" s="52">
        <f t="shared" si="2"/>
        <v>0</v>
      </c>
      <c r="AL75" s="1"/>
      <c r="AM75" s="1"/>
      <c r="AN75" s="1"/>
      <c r="AO75" s="1"/>
      <c r="AP75" s="1"/>
    </row>
    <row r="76" spans="1:42" ht="26.25" customHeight="1" thickBot="1">
      <c r="A76" s="216">
        <v>25</v>
      </c>
      <c r="B76" s="190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259"/>
      <c r="T76" s="259"/>
      <c r="U76" s="190"/>
      <c r="V76" s="190"/>
      <c r="W76" s="190"/>
      <c r="X76" s="190"/>
      <c r="Y76" s="190"/>
      <c r="Z76" s="190"/>
      <c r="AA76" s="190"/>
      <c r="AB76" s="190"/>
      <c r="AC76" s="212"/>
      <c r="AD76" s="212"/>
      <c r="AE76" s="212"/>
      <c r="AF76" s="212"/>
      <c r="AG76" s="212"/>
      <c r="AH76" s="212"/>
      <c r="AI76" s="212"/>
      <c r="AJ76" s="213"/>
      <c r="AK76" s="52">
        <f t="shared" si="2"/>
        <v>0</v>
      </c>
      <c r="AL76" s="1"/>
      <c r="AM76" s="1"/>
      <c r="AN76" s="1"/>
      <c r="AO76" s="1"/>
      <c r="AP76" s="1"/>
    </row>
    <row r="77" spans="1:42" ht="24" customHeight="1" thickBot="1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206" t="s">
        <v>66</v>
      </c>
      <c r="Z77" s="206"/>
      <c r="AA77" s="206"/>
      <c r="AB77" s="206"/>
      <c r="AC77" s="207" t="str">
        <f>所属シート!$D$7</f>
        <v>長瀬　悠人</v>
      </c>
      <c r="AD77" s="207"/>
      <c r="AE77" s="207"/>
      <c r="AF77" s="207"/>
      <c r="AG77" s="207"/>
      <c r="AH77" s="207"/>
      <c r="AI77" s="207"/>
      <c r="AJ77" s="208"/>
      <c r="AK77" s="153"/>
      <c r="AL77" s="1"/>
      <c r="AM77" s="1"/>
      <c r="AN77" s="1"/>
      <c r="AO77" s="1"/>
      <c r="AP77" s="1"/>
    </row>
    <row r="78" spans="1:42">
      <c r="AL78" s="1"/>
      <c r="AM78" s="1"/>
      <c r="AN78" s="1"/>
      <c r="AO78" s="1"/>
      <c r="AP78" s="1"/>
    </row>
    <row r="79" spans="1:42" ht="17.25">
      <c r="C79" s="209" t="s">
        <v>95</v>
      </c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AL79" s="1"/>
      <c r="AM79" s="1"/>
      <c r="AN79" s="1"/>
      <c r="AO79" s="1"/>
      <c r="AP79" s="1"/>
    </row>
    <row r="80" spans="1:42" ht="14.25">
      <c r="O80" s="192" t="s">
        <v>741</v>
      </c>
      <c r="P80" s="192"/>
      <c r="Q80" s="192"/>
      <c r="R80" s="192"/>
      <c r="S80" s="192"/>
      <c r="T80" s="192"/>
      <c r="V80" s="211" t="str">
        <f>$I$3</f>
        <v>成生アスリート</v>
      </c>
      <c r="W80" s="211"/>
      <c r="X80" s="211"/>
      <c r="Y80" s="211"/>
      <c r="Z80" s="211"/>
      <c r="AA80" s="211"/>
      <c r="AB80" s="211"/>
      <c r="AC80" s="211"/>
      <c r="AD80" s="211"/>
      <c r="AE80" s="211"/>
      <c r="AL80" s="1"/>
      <c r="AM80" s="1"/>
      <c r="AN80" s="1"/>
      <c r="AO80" s="1"/>
      <c r="AP80" s="1"/>
    </row>
    <row r="81" spans="1:42" ht="13.5" customHeight="1">
      <c r="Z81" s="265" t="str">
        <f>所属シート!$D$6</f>
        <v>山田　太郎</v>
      </c>
      <c r="AA81" s="265"/>
      <c r="AB81" s="265"/>
      <c r="AC81" s="265"/>
      <c r="AD81" s="265"/>
      <c r="AE81" s="265"/>
      <c r="AF81" s="265"/>
      <c r="AG81" s="211" t="s">
        <v>96</v>
      </c>
      <c r="AH81" s="266"/>
      <c r="AI81" s="192"/>
      <c r="AL81" s="1"/>
      <c r="AM81" s="1"/>
      <c r="AN81" s="1"/>
      <c r="AO81" s="1"/>
      <c r="AP81" s="1"/>
    </row>
    <row r="82" spans="1:42" ht="13.5" customHeight="1">
      <c r="Z82" s="265"/>
      <c r="AA82" s="265"/>
      <c r="AB82" s="265"/>
      <c r="AC82" s="265"/>
      <c r="AD82" s="265"/>
      <c r="AE82" s="265"/>
      <c r="AF82" s="265"/>
      <c r="AG82" s="266"/>
      <c r="AH82" s="266"/>
      <c r="AI82" s="192"/>
      <c r="AL82" s="1"/>
      <c r="AM82" s="1"/>
      <c r="AN82" s="1"/>
      <c r="AO82" s="1"/>
      <c r="AP82" s="1"/>
    </row>
    <row r="83" spans="1:42" ht="16.5" customHeight="1">
      <c r="A83" s="242" t="s">
        <v>78</v>
      </c>
      <c r="B83" s="242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151"/>
      <c r="AL83" s="1"/>
      <c r="AM83" s="1"/>
      <c r="AN83" s="1"/>
      <c r="AO83" s="1"/>
      <c r="AP83" s="1"/>
    </row>
    <row r="84" spans="1:42" ht="16.5" customHeight="1" thickBot="1">
      <c r="A84" s="242"/>
      <c r="B84" s="242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151"/>
      <c r="AL84" s="1"/>
      <c r="AM84" s="1"/>
      <c r="AN84" s="1"/>
      <c r="AO84" s="1"/>
      <c r="AP84" s="1"/>
    </row>
    <row r="85" spans="1:42" ht="16.5" customHeight="1">
      <c r="A85" s="248" t="s">
        <v>750</v>
      </c>
      <c r="B85" s="249"/>
      <c r="C85" s="249"/>
      <c r="D85" s="249"/>
      <c r="E85" s="249"/>
      <c r="F85" s="249"/>
      <c r="G85" s="249"/>
      <c r="H85" s="249"/>
      <c r="I85" s="252" t="str">
        <f>所属シート!$D$3</f>
        <v>成生アスリート</v>
      </c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45" t="s">
        <v>81</v>
      </c>
      <c r="W85" s="246"/>
      <c r="X85" s="246"/>
      <c r="Y85" s="246"/>
      <c r="Z85" s="246"/>
      <c r="AA85" s="246"/>
      <c r="AB85" s="246"/>
      <c r="AC85" s="246"/>
      <c r="AD85" s="246"/>
      <c r="AE85" s="247"/>
      <c r="AF85" s="256" t="str">
        <f>所属シート!$D$8</f>
        <v>023-654-2303</v>
      </c>
      <c r="AG85" s="256"/>
      <c r="AH85" s="256"/>
      <c r="AI85" s="256"/>
      <c r="AJ85" s="257"/>
      <c r="AK85" s="152"/>
      <c r="AL85" s="1"/>
      <c r="AM85" s="1"/>
      <c r="AN85" s="1"/>
      <c r="AO85" s="1"/>
      <c r="AP85" s="1"/>
    </row>
    <row r="86" spans="1:42" ht="16.5" customHeight="1">
      <c r="A86" s="250"/>
      <c r="B86" s="251"/>
      <c r="C86" s="251"/>
      <c r="D86" s="251"/>
      <c r="E86" s="251"/>
      <c r="F86" s="251"/>
      <c r="G86" s="251"/>
      <c r="H86" s="251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43"/>
      <c r="W86" s="244"/>
      <c r="X86" s="244"/>
      <c r="Y86" s="244"/>
      <c r="Z86" s="244"/>
      <c r="AA86" s="244"/>
      <c r="AB86" s="244"/>
      <c r="AC86" s="244"/>
      <c r="AD86" s="244"/>
      <c r="AE86" s="241"/>
      <c r="AF86" s="205"/>
      <c r="AG86" s="205"/>
      <c r="AH86" s="205"/>
      <c r="AI86" s="205"/>
      <c r="AJ86" s="258"/>
      <c r="AK86" s="152"/>
      <c r="AL86" s="1"/>
      <c r="AM86" s="1"/>
      <c r="AN86" s="1"/>
      <c r="AO86" s="1"/>
      <c r="AP86" s="1"/>
    </row>
    <row r="87" spans="1:42" ht="16.5" customHeight="1">
      <c r="A87" s="196" t="s">
        <v>83</v>
      </c>
      <c r="B87" s="197"/>
      <c r="C87" s="197"/>
      <c r="D87" s="197"/>
      <c r="E87" s="197"/>
      <c r="F87" s="197"/>
      <c r="G87" s="197"/>
      <c r="H87" s="197"/>
      <c r="I87" s="254" t="str">
        <f>所属シート!$D$10</f>
        <v>yamagata_naryu@ybb.ne.jp</v>
      </c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28" t="s">
        <v>82</v>
      </c>
      <c r="W87" s="230"/>
      <c r="X87" s="230"/>
      <c r="Y87" s="230"/>
      <c r="Z87" s="230"/>
      <c r="AA87" s="230"/>
      <c r="AB87" s="230"/>
      <c r="AC87" s="230"/>
      <c r="AD87" s="230"/>
      <c r="AE87" s="229"/>
      <c r="AF87" s="197" t="str">
        <f>所属シート!$D$9</f>
        <v>080-3194-0294</v>
      </c>
      <c r="AG87" s="197"/>
      <c r="AH87" s="197"/>
      <c r="AI87" s="197"/>
      <c r="AJ87" s="223"/>
      <c r="AK87" s="152"/>
      <c r="AL87" s="260"/>
      <c r="AM87" s="261"/>
      <c r="AN87" s="261"/>
      <c r="AO87" s="261"/>
      <c r="AP87" s="261"/>
    </row>
    <row r="88" spans="1:42" ht="16.5" customHeight="1">
      <c r="A88" s="204"/>
      <c r="B88" s="205"/>
      <c r="C88" s="205"/>
      <c r="D88" s="205"/>
      <c r="E88" s="205"/>
      <c r="F88" s="205"/>
      <c r="G88" s="205"/>
      <c r="H88" s="20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43"/>
      <c r="W88" s="244"/>
      <c r="X88" s="244"/>
      <c r="Y88" s="244"/>
      <c r="Z88" s="244"/>
      <c r="AA88" s="244"/>
      <c r="AB88" s="244"/>
      <c r="AC88" s="244"/>
      <c r="AD88" s="244"/>
      <c r="AE88" s="241"/>
      <c r="AF88" s="205"/>
      <c r="AG88" s="205"/>
      <c r="AH88" s="205"/>
      <c r="AI88" s="205"/>
      <c r="AJ88" s="258"/>
      <c r="AK88" s="152"/>
      <c r="AL88" s="262"/>
      <c r="AM88" s="262"/>
      <c r="AN88" s="263"/>
      <c r="AO88" s="264"/>
      <c r="AP88" s="264"/>
    </row>
    <row r="89" spans="1:42" ht="16.5" customHeight="1">
      <c r="A89" s="237"/>
      <c r="B89" s="229"/>
      <c r="C89" s="224" t="s">
        <v>87</v>
      </c>
      <c r="D89" s="224"/>
      <c r="E89" s="224"/>
      <c r="F89" s="197" t="s">
        <v>84</v>
      </c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228" t="s">
        <v>85</v>
      </c>
      <c r="T89" s="229"/>
      <c r="U89" s="228" t="s">
        <v>107</v>
      </c>
      <c r="V89" s="230"/>
      <c r="W89" s="230"/>
      <c r="X89" s="230"/>
      <c r="Y89" s="230"/>
      <c r="Z89" s="230"/>
      <c r="AA89" s="230"/>
      <c r="AB89" s="229"/>
      <c r="AC89" s="197" t="s">
        <v>97</v>
      </c>
      <c r="AD89" s="197"/>
      <c r="AE89" s="197"/>
      <c r="AF89" s="197"/>
      <c r="AG89" s="197"/>
      <c r="AH89" s="197"/>
      <c r="AI89" s="197"/>
      <c r="AJ89" s="223"/>
      <c r="AK89" s="152"/>
      <c r="AL89" s="262"/>
      <c r="AM89" s="262"/>
      <c r="AN89" s="264"/>
      <c r="AO89" s="264"/>
      <c r="AP89" s="264"/>
    </row>
    <row r="90" spans="1:42" ht="16.5" customHeight="1">
      <c r="A90" s="238"/>
      <c r="B90" s="239"/>
      <c r="C90" s="225"/>
      <c r="D90" s="225"/>
      <c r="E90" s="225"/>
      <c r="F90" s="190" t="s">
        <v>99</v>
      </c>
      <c r="G90" s="190"/>
      <c r="H90" s="190"/>
      <c r="I90" s="190"/>
      <c r="J90" s="190"/>
      <c r="K90" s="190"/>
      <c r="L90" s="190"/>
      <c r="M90" s="190" t="s">
        <v>98</v>
      </c>
      <c r="N90" s="190"/>
      <c r="O90" s="190"/>
      <c r="P90" s="190"/>
      <c r="Q90" s="190"/>
      <c r="R90" s="190"/>
      <c r="S90" s="46" t="s">
        <v>103</v>
      </c>
      <c r="T90" s="47">
        <v>1</v>
      </c>
      <c r="U90" s="231" t="s">
        <v>149</v>
      </c>
      <c r="V90" s="232"/>
      <c r="W90" s="232"/>
      <c r="X90" s="232"/>
      <c r="Y90" s="232"/>
      <c r="Z90" s="232"/>
      <c r="AA90" s="232"/>
      <c r="AB90" s="233"/>
      <c r="AC90" s="190" t="s">
        <v>86</v>
      </c>
      <c r="AD90" s="190"/>
      <c r="AE90" s="190"/>
      <c r="AF90" s="190"/>
      <c r="AG90" s="190"/>
      <c r="AH90" s="190"/>
      <c r="AI90" s="190"/>
      <c r="AJ90" s="217"/>
      <c r="AK90" s="152"/>
      <c r="AL90" s="1"/>
      <c r="AM90" s="1"/>
      <c r="AN90" s="1"/>
      <c r="AO90" s="1"/>
      <c r="AP90" s="1"/>
    </row>
    <row r="91" spans="1:42" ht="16.5" customHeight="1">
      <c r="A91" s="240"/>
      <c r="B91" s="241"/>
      <c r="C91" s="226"/>
      <c r="D91" s="226"/>
      <c r="E91" s="226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48" t="s">
        <v>104</v>
      </c>
      <c r="T91" s="49">
        <v>2</v>
      </c>
      <c r="U91" s="234"/>
      <c r="V91" s="235"/>
      <c r="W91" s="235"/>
      <c r="X91" s="235"/>
      <c r="Y91" s="235"/>
      <c r="Z91" s="235"/>
      <c r="AA91" s="235"/>
      <c r="AB91" s="236"/>
      <c r="AC91" s="37" t="s">
        <v>105</v>
      </c>
      <c r="AD91" s="37"/>
      <c r="AE91" s="37"/>
      <c r="AF91" s="37"/>
      <c r="AG91" s="37"/>
      <c r="AH91" s="37"/>
      <c r="AI91" s="37"/>
      <c r="AJ91" s="38"/>
      <c r="AK91" s="57" t="s">
        <v>19</v>
      </c>
      <c r="AL91" s="1"/>
      <c r="AM91" s="1"/>
      <c r="AN91" s="1"/>
      <c r="AO91" s="1"/>
      <c r="AP91" s="1"/>
    </row>
    <row r="92" spans="1:42" ht="26.25" customHeight="1">
      <c r="A92" s="218" t="s">
        <v>743</v>
      </c>
      <c r="B92" s="219"/>
      <c r="C92" s="219">
        <v>678</v>
      </c>
      <c r="D92" s="219"/>
      <c r="E92" s="219"/>
      <c r="F92" s="227" t="s">
        <v>101</v>
      </c>
      <c r="G92" s="227"/>
      <c r="H92" s="227"/>
      <c r="I92" s="227"/>
      <c r="J92" s="227"/>
      <c r="K92" s="227"/>
      <c r="L92" s="227"/>
      <c r="M92" s="219" t="s">
        <v>102</v>
      </c>
      <c r="N92" s="219"/>
      <c r="O92" s="219"/>
      <c r="P92" s="219"/>
      <c r="Q92" s="219"/>
      <c r="R92" s="219"/>
      <c r="S92" s="222">
        <v>1</v>
      </c>
      <c r="T92" s="222"/>
      <c r="U92" s="219" t="s">
        <v>5</v>
      </c>
      <c r="V92" s="219"/>
      <c r="W92" s="219"/>
      <c r="X92" s="219"/>
      <c r="Y92" s="219"/>
      <c r="Z92" s="219"/>
      <c r="AA92" s="219"/>
      <c r="AB92" s="219"/>
      <c r="AC92" s="220" t="s">
        <v>108</v>
      </c>
      <c r="AD92" s="220"/>
      <c r="AE92" s="220"/>
      <c r="AF92" s="220"/>
      <c r="AG92" s="220"/>
      <c r="AH92" s="220"/>
      <c r="AI92" s="220"/>
      <c r="AJ92" s="221"/>
      <c r="AK92" s="52">
        <f>100000000*S92+C92</f>
        <v>100000678</v>
      </c>
      <c r="AL92" s="1"/>
      <c r="AM92" s="1"/>
      <c r="AN92" s="154"/>
      <c r="AO92" s="1"/>
      <c r="AP92" s="1"/>
    </row>
    <row r="93" spans="1:42" ht="26.25" customHeight="1">
      <c r="A93" s="216">
        <v>1</v>
      </c>
      <c r="B93" s="190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215"/>
      <c r="T93" s="215"/>
      <c r="U93" s="190"/>
      <c r="V93" s="190"/>
      <c r="W93" s="190"/>
      <c r="X93" s="190"/>
      <c r="Y93" s="190"/>
      <c r="Z93" s="190"/>
      <c r="AA93" s="190"/>
      <c r="AB93" s="190"/>
      <c r="AC93" s="212"/>
      <c r="AD93" s="212"/>
      <c r="AE93" s="212"/>
      <c r="AF93" s="212"/>
      <c r="AG93" s="212"/>
      <c r="AH93" s="212"/>
      <c r="AI93" s="212"/>
      <c r="AJ93" s="213"/>
      <c r="AK93" s="52">
        <f t="shared" ref="AK93:AK117" si="3">100000000*S93+C93</f>
        <v>0</v>
      </c>
      <c r="AL93" s="1"/>
      <c r="AM93" s="1"/>
      <c r="AN93" s="154"/>
      <c r="AO93" s="1"/>
      <c r="AP93" s="1"/>
    </row>
    <row r="94" spans="1:42" ht="26.25" customHeight="1">
      <c r="A94" s="216">
        <v>2</v>
      </c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214"/>
      <c r="T94" s="214"/>
      <c r="U94" s="190"/>
      <c r="V94" s="190"/>
      <c r="W94" s="190"/>
      <c r="X94" s="190"/>
      <c r="Y94" s="190"/>
      <c r="Z94" s="190"/>
      <c r="AA94" s="190"/>
      <c r="AB94" s="190"/>
      <c r="AC94" s="212"/>
      <c r="AD94" s="212"/>
      <c r="AE94" s="212"/>
      <c r="AF94" s="212"/>
      <c r="AG94" s="212"/>
      <c r="AH94" s="212"/>
      <c r="AI94" s="212"/>
      <c r="AJ94" s="213"/>
      <c r="AK94" s="52">
        <f t="shared" si="3"/>
        <v>0</v>
      </c>
      <c r="AL94" s="1"/>
      <c r="AM94" s="1"/>
      <c r="AN94" s="154"/>
      <c r="AO94" s="1"/>
      <c r="AP94" s="1"/>
    </row>
    <row r="95" spans="1:42" ht="26.25" customHeight="1">
      <c r="A95" s="216">
        <v>3</v>
      </c>
      <c r="B95" s="190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215"/>
      <c r="T95" s="215"/>
      <c r="U95" s="190"/>
      <c r="V95" s="190"/>
      <c r="W95" s="190"/>
      <c r="X95" s="190"/>
      <c r="Y95" s="190"/>
      <c r="Z95" s="190"/>
      <c r="AA95" s="190"/>
      <c r="AB95" s="190"/>
      <c r="AC95" s="212"/>
      <c r="AD95" s="212"/>
      <c r="AE95" s="212"/>
      <c r="AF95" s="212"/>
      <c r="AG95" s="212"/>
      <c r="AH95" s="212"/>
      <c r="AI95" s="212"/>
      <c r="AJ95" s="213"/>
      <c r="AK95" s="52">
        <f t="shared" si="3"/>
        <v>0</v>
      </c>
      <c r="AL95" s="1"/>
      <c r="AM95" s="1"/>
      <c r="AN95" s="154"/>
      <c r="AO95" s="1"/>
      <c r="AP95" s="1"/>
    </row>
    <row r="96" spans="1:42" ht="26.25" customHeight="1">
      <c r="A96" s="216">
        <v>4</v>
      </c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214"/>
      <c r="T96" s="214"/>
      <c r="U96" s="190"/>
      <c r="V96" s="190"/>
      <c r="W96" s="190"/>
      <c r="X96" s="190"/>
      <c r="Y96" s="190"/>
      <c r="Z96" s="190"/>
      <c r="AA96" s="190"/>
      <c r="AB96" s="190"/>
      <c r="AC96" s="212"/>
      <c r="AD96" s="212"/>
      <c r="AE96" s="212"/>
      <c r="AF96" s="212"/>
      <c r="AG96" s="212"/>
      <c r="AH96" s="212"/>
      <c r="AI96" s="212"/>
      <c r="AJ96" s="213"/>
      <c r="AK96" s="52">
        <f t="shared" si="3"/>
        <v>0</v>
      </c>
      <c r="AL96" s="1"/>
      <c r="AM96" s="1"/>
      <c r="AN96" s="154"/>
      <c r="AO96" s="1"/>
      <c r="AP96" s="1"/>
    </row>
    <row r="97" spans="1:42" ht="26.25" customHeight="1">
      <c r="A97" s="216">
        <v>5</v>
      </c>
      <c r="B97" s="190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215"/>
      <c r="T97" s="215"/>
      <c r="U97" s="190"/>
      <c r="V97" s="190"/>
      <c r="W97" s="190"/>
      <c r="X97" s="190"/>
      <c r="Y97" s="190"/>
      <c r="Z97" s="190"/>
      <c r="AA97" s="190"/>
      <c r="AB97" s="190"/>
      <c r="AC97" s="212"/>
      <c r="AD97" s="212"/>
      <c r="AE97" s="212"/>
      <c r="AF97" s="212"/>
      <c r="AG97" s="212"/>
      <c r="AH97" s="212"/>
      <c r="AI97" s="212"/>
      <c r="AJ97" s="213"/>
      <c r="AK97" s="52">
        <f t="shared" si="3"/>
        <v>0</v>
      </c>
      <c r="AL97" s="1"/>
      <c r="AM97" s="1"/>
      <c r="AN97" s="154"/>
      <c r="AO97" s="1"/>
      <c r="AP97" s="1"/>
    </row>
    <row r="98" spans="1:42" ht="26.25" customHeight="1">
      <c r="A98" s="216">
        <v>6</v>
      </c>
      <c r="B98" s="190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214"/>
      <c r="T98" s="214"/>
      <c r="U98" s="190"/>
      <c r="V98" s="190"/>
      <c r="W98" s="190"/>
      <c r="X98" s="190"/>
      <c r="Y98" s="190"/>
      <c r="Z98" s="190"/>
      <c r="AA98" s="190"/>
      <c r="AB98" s="190"/>
      <c r="AC98" s="212"/>
      <c r="AD98" s="212"/>
      <c r="AE98" s="212"/>
      <c r="AF98" s="212"/>
      <c r="AG98" s="212"/>
      <c r="AH98" s="212"/>
      <c r="AI98" s="212"/>
      <c r="AJ98" s="213"/>
      <c r="AK98" s="52">
        <f t="shared" si="3"/>
        <v>0</v>
      </c>
      <c r="AL98" s="1"/>
      <c r="AM98" s="1"/>
      <c r="AN98" s="154"/>
      <c r="AO98" s="1"/>
      <c r="AP98" s="1"/>
    </row>
    <row r="99" spans="1:42" ht="26.25" customHeight="1">
      <c r="A99" s="216">
        <v>7</v>
      </c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215"/>
      <c r="T99" s="215"/>
      <c r="U99" s="190"/>
      <c r="V99" s="190"/>
      <c r="W99" s="190"/>
      <c r="X99" s="190"/>
      <c r="Y99" s="190"/>
      <c r="Z99" s="190"/>
      <c r="AA99" s="190"/>
      <c r="AB99" s="190"/>
      <c r="AC99" s="212"/>
      <c r="AD99" s="212"/>
      <c r="AE99" s="212"/>
      <c r="AF99" s="212"/>
      <c r="AG99" s="212"/>
      <c r="AH99" s="212"/>
      <c r="AI99" s="212"/>
      <c r="AJ99" s="213"/>
      <c r="AK99" s="52">
        <f t="shared" si="3"/>
        <v>0</v>
      </c>
      <c r="AL99" s="1"/>
      <c r="AM99" s="1"/>
      <c r="AN99" s="154"/>
      <c r="AO99" s="1"/>
      <c r="AP99" s="1"/>
    </row>
    <row r="100" spans="1:42" ht="26.25" customHeight="1">
      <c r="A100" s="216">
        <v>8</v>
      </c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214"/>
      <c r="T100" s="214"/>
      <c r="U100" s="190"/>
      <c r="V100" s="190"/>
      <c r="W100" s="190"/>
      <c r="X100" s="190"/>
      <c r="Y100" s="190"/>
      <c r="Z100" s="190"/>
      <c r="AA100" s="190"/>
      <c r="AB100" s="190"/>
      <c r="AC100" s="212"/>
      <c r="AD100" s="212"/>
      <c r="AE100" s="212"/>
      <c r="AF100" s="212"/>
      <c r="AG100" s="212"/>
      <c r="AH100" s="212"/>
      <c r="AI100" s="212"/>
      <c r="AJ100" s="213"/>
      <c r="AK100" s="52">
        <f t="shared" si="3"/>
        <v>0</v>
      </c>
      <c r="AL100" s="1"/>
      <c r="AM100" s="1"/>
      <c r="AN100" s="154"/>
      <c r="AO100" s="1"/>
      <c r="AP100" s="1"/>
    </row>
    <row r="101" spans="1:42" ht="26.25" customHeight="1">
      <c r="A101" s="216">
        <v>9</v>
      </c>
      <c r="B101" s="190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215"/>
      <c r="T101" s="215"/>
      <c r="U101" s="190"/>
      <c r="V101" s="190"/>
      <c r="W101" s="190"/>
      <c r="X101" s="190"/>
      <c r="Y101" s="190"/>
      <c r="Z101" s="190"/>
      <c r="AA101" s="190"/>
      <c r="AB101" s="190"/>
      <c r="AC101" s="212"/>
      <c r="AD101" s="212"/>
      <c r="AE101" s="212"/>
      <c r="AF101" s="212"/>
      <c r="AG101" s="212"/>
      <c r="AH101" s="212"/>
      <c r="AI101" s="212"/>
      <c r="AJ101" s="213"/>
      <c r="AK101" s="52">
        <f t="shared" si="3"/>
        <v>0</v>
      </c>
      <c r="AL101" s="1"/>
      <c r="AM101" s="1"/>
      <c r="AN101" s="154"/>
      <c r="AO101" s="1"/>
      <c r="AP101" s="1"/>
    </row>
    <row r="102" spans="1:42" ht="26.25" customHeight="1">
      <c r="A102" s="216">
        <v>10</v>
      </c>
      <c r="B102" s="190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214"/>
      <c r="T102" s="214"/>
      <c r="U102" s="190"/>
      <c r="V102" s="190"/>
      <c r="W102" s="190"/>
      <c r="X102" s="190"/>
      <c r="Y102" s="190"/>
      <c r="Z102" s="190"/>
      <c r="AA102" s="190"/>
      <c r="AB102" s="190"/>
      <c r="AC102" s="212"/>
      <c r="AD102" s="212"/>
      <c r="AE102" s="212"/>
      <c r="AF102" s="212"/>
      <c r="AG102" s="212"/>
      <c r="AH102" s="212"/>
      <c r="AI102" s="212"/>
      <c r="AJ102" s="213"/>
      <c r="AK102" s="52">
        <f t="shared" si="3"/>
        <v>0</v>
      </c>
      <c r="AL102" s="1"/>
      <c r="AM102" s="1"/>
      <c r="AN102" s="154"/>
      <c r="AO102" s="1"/>
      <c r="AP102" s="1"/>
    </row>
    <row r="103" spans="1:42" ht="26.25" customHeight="1">
      <c r="A103" s="216">
        <v>11</v>
      </c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215"/>
      <c r="T103" s="215"/>
      <c r="U103" s="190"/>
      <c r="V103" s="190"/>
      <c r="W103" s="190"/>
      <c r="X103" s="190"/>
      <c r="Y103" s="190"/>
      <c r="Z103" s="190"/>
      <c r="AA103" s="190"/>
      <c r="AB103" s="190"/>
      <c r="AC103" s="212"/>
      <c r="AD103" s="212"/>
      <c r="AE103" s="212"/>
      <c r="AF103" s="212"/>
      <c r="AG103" s="212"/>
      <c r="AH103" s="212"/>
      <c r="AI103" s="212"/>
      <c r="AJ103" s="213"/>
      <c r="AK103" s="52">
        <f t="shared" si="3"/>
        <v>0</v>
      </c>
      <c r="AL103" s="1"/>
      <c r="AM103" s="1"/>
      <c r="AN103" s="154"/>
      <c r="AO103" s="1"/>
      <c r="AP103" s="1"/>
    </row>
    <row r="104" spans="1:42" ht="26.25" customHeight="1">
      <c r="A104" s="216">
        <v>12</v>
      </c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214"/>
      <c r="T104" s="214"/>
      <c r="U104" s="190"/>
      <c r="V104" s="190"/>
      <c r="W104" s="190"/>
      <c r="X104" s="190"/>
      <c r="Y104" s="190"/>
      <c r="Z104" s="190"/>
      <c r="AA104" s="190"/>
      <c r="AB104" s="190"/>
      <c r="AC104" s="212"/>
      <c r="AD104" s="212"/>
      <c r="AE104" s="212"/>
      <c r="AF104" s="212"/>
      <c r="AG104" s="212"/>
      <c r="AH104" s="212"/>
      <c r="AI104" s="212"/>
      <c r="AJ104" s="213"/>
      <c r="AK104" s="52">
        <f t="shared" si="3"/>
        <v>0</v>
      </c>
      <c r="AL104" s="1"/>
      <c r="AM104" s="1"/>
      <c r="AN104" s="154"/>
      <c r="AO104" s="1"/>
      <c r="AP104" s="1"/>
    </row>
    <row r="105" spans="1:42" ht="26.25" customHeight="1">
      <c r="A105" s="216">
        <v>13</v>
      </c>
      <c r="B105" s="190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215"/>
      <c r="T105" s="215"/>
      <c r="U105" s="190"/>
      <c r="V105" s="190"/>
      <c r="W105" s="190"/>
      <c r="X105" s="190"/>
      <c r="Y105" s="190"/>
      <c r="Z105" s="190"/>
      <c r="AA105" s="190"/>
      <c r="AB105" s="190"/>
      <c r="AC105" s="212"/>
      <c r="AD105" s="212"/>
      <c r="AE105" s="212"/>
      <c r="AF105" s="212"/>
      <c r="AG105" s="212"/>
      <c r="AH105" s="212"/>
      <c r="AI105" s="212"/>
      <c r="AJ105" s="213"/>
      <c r="AK105" s="52">
        <f t="shared" si="3"/>
        <v>0</v>
      </c>
      <c r="AL105" s="1"/>
      <c r="AM105" s="1"/>
      <c r="AN105" s="154"/>
      <c r="AO105" s="1"/>
      <c r="AP105" s="1"/>
    </row>
    <row r="106" spans="1:42" ht="26.25" customHeight="1">
      <c r="A106" s="216">
        <v>14</v>
      </c>
      <c r="B106" s="190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214"/>
      <c r="T106" s="214"/>
      <c r="U106" s="190"/>
      <c r="V106" s="190"/>
      <c r="W106" s="190"/>
      <c r="X106" s="190"/>
      <c r="Y106" s="190"/>
      <c r="Z106" s="190"/>
      <c r="AA106" s="190"/>
      <c r="AB106" s="190"/>
      <c r="AC106" s="212"/>
      <c r="AD106" s="212"/>
      <c r="AE106" s="212"/>
      <c r="AF106" s="212"/>
      <c r="AG106" s="212"/>
      <c r="AH106" s="212"/>
      <c r="AI106" s="212"/>
      <c r="AJ106" s="213"/>
      <c r="AK106" s="52">
        <f t="shared" si="3"/>
        <v>0</v>
      </c>
      <c r="AL106" s="1"/>
      <c r="AM106" s="1"/>
      <c r="AN106" s="154"/>
      <c r="AO106" s="1"/>
      <c r="AP106" s="1"/>
    </row>
    <row r="107" spans="1:42" ht="26.25" customHeight="1">
      <c r="A107" s="216">
        <v>15</v>
      </c>
      <c r="B107" s="190"/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215"/>
      <c r="T107" s="215"/>
      <c r="U107" s="190"/>
      <c r="V107" s="190"/>
      <c r="W107" s="190"/>
      <c r="X107" s="190"/>
      <c r="Y107" s="190"/>
      <c r="Z107" s="190"/>
      <c r="AA107" s="190"/>
      <c r="AB107" s="190"/>
      <c r="AC107" s="212"/>
      <c r="AD107" s="212"/>
      <c r="AE107" s="212"/>
      <c r="AF107" s="212"/>
      <c r="AG107" s="212"/>
      <c r="AH107" s="212"/>
      <c r="AI107" s="212"/>
      <c r="AJ107" s="213"/>
      <c r="AK107" s="52">
        <f t="shared" si="3"/>
        <v>0</v>
      </c>
      <c r="AL107" s="1"/>
      <c r="AM107" s="1"/>
      <c r="AN107" s="154"/>
      <c r="AO107" s="1"/>
      <c r="AP107" s="1"/>
    </row>
    <row r="108" spans="1:42" ht="26.25" customHeight="1">
      <c r="A108" s="216">
        <v>16</v>
      </c>
      <c r="B108" s="190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214"/>
      <c r="T108" s="214"/>
      <c r="U108" s="190"/>
      <c r="V108" s="190"/>
      <c r="W108" s="190"/>
      <c r="X108" s="190"/>
      <c r="Y108" s="190"/>
      <c r="Z108" s="190"/>
      <c r="AA108" s="190"/>
      <c r="AB108" s="190"/>
      <c r="AC108" s="212"/>
      <c r="AD108" s="212"/>
      <c r="AE108" s="212"/>
      <c r="AF108" s="212"/>
      <c r="AG108" s="212"/>
      <c r="AH108" s="212"/>
      <c r="AI108" s="212"/>
      <c r="AJ108" s="213"/>
      <c r="AK108" s="52">
        <f t="shared" si="3"/>
        <v>0</v>
      </c>
      <c r="AL108" s="1"/>
      <c r="AM108" s="1"/>
      <c r="AN108" s="154"/>
      <c r="AO108" s="1"/>
      <c r="AP108" s="1"/>
    </row>
    <row r="109" spans="1:42" ht="26.25" customHeight="1">
      <c r="A109" s="216">
        <v>17</v>
      </c>
      <c r="B109" s="190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215"/>
      <c r="T109" s="215"/>
      <c r="U109" s="190"/>
      <c r="V109" s="190"/>
      <c r="W109" s="190"/>
      <c r="X109" s="190"/>
      <c r="Y109" s="190"/>
      <c r="Z109" s="190"/>
      <c r="AA109" s="190"/>
      <c r="AB109" s="190"/>
      <c r="AC109" s="212"/>
      <c r="AD109" s="212"/>
      <c r="AE109" s="212"/>
      <c r="AF109" s="212"/>
      <c r="AG109" s="212"/>
      <c r="AH109" s="212"/>
      <c r="AI109" s="212"/>
      <c r="AJ109" s="213"/>
      <c r="AK109" s="52">
        <f t="shared" si="3"/>
        <v>0</v>
      </c>
      <c r="AL109" s="1"/>
      <c r="AM109" s="1"/>
      <c r="AN109" s="154"/>
      <c r="AO109" s="1"/>
      <c r="AP109" s="1"/>
    </row>
    <row r="110" spans="1:42" ht="26.25" customHeight="1">
      <c r="A110" s="216">
        <v>18</v>
      </c>
      <c r="B110" s="190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214"/>
      <c r="T110" s="214"/>
      <c r="U110" s="190"/>
      <c r="V110" s="190"/>
      <c r="W110" s="190"/>
      <c r="X110" s="190"/>
      <c r="Y110" s="190"/>
      <c r="Z110" s="190"/>
      <c r="AA110" s="190"/>
      <c r="AB110" s="190"/>
      <c r="AC110" s="212"/>
      <c r="AD110" s="212"/>
      <c r="AE110" s="212"/>
      <c r="AF110" s="212"/>
      <c r="AG110" s="212"/>
      <c r="AH110" s="212"/>
      <c r="AI110" s="212"/>
      <c r="AJ110" s="213"/>
      <c r="AK110" s="52">
        <f t="shared" si="3"/>
        <v>0</v>
      </c>
      <c r="AL110" s="1"/>
      <c r="AM110" s="1"/>
      <c r="AN110" s="154"/>
      <c r="AO110" s="1"/>
      <c r="AP110" s="1"/>
    </row>
    <row r="111" spans="1:42" ht="26.25" customHeight="1">
      <c r="A111" s="216">
        <v>19</v>
      </c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215"/>
      <c r="T111" s="215"/>
      <c r="U111" s="190"/>
      <c r="V111" s="190"/>
      <c r="W111" s="190"/>
      <c r="X111" s="190"/>
      <c r="Y111" s="190"/>
      <c r="Z111" s="190"/>
      <c r="AA111" s="190"/>
      <c r="AB111" s="190"/>
      <c r="AC111" s="212"/>
      <c r="AD111" s="212"/>
      <c r="AE111" s="212"/>
      <c r="AF111" s="212"/>
      <c r="AG111" s="212"/>
      <c r="AH111" s="212"/>
      <c r="AI111" s="212"/>
      <c r="AJ111" s="213"/>
      <c r="AK111" s="52">
        <f t="shared" si="3"/>
        <v>0</v>
      </c>
      <c r="AL111" s="1"/>
      <c r="AM111" s="1"/>
      <c r="AN111" s="154"/>
      <c r="AO111" s="1"/>
      <c r="AP111" s="1"/>
    </row>
    <row r="112" spans="1:42" ht="26.25" customHeight="1">
      <c r="A112" s="216">
        <v>20</v>
      </c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214"/>
      <c r="T112" s="214"/>
      <c r="U112" s="190"/>
      <c r="V112" s="190"/>
      <c r="W112" s="190"/>
      <c r="X112" s="190"/>
      <c r="Y112" s="190"/>
      <c r="Z112" s="190"/>
      <c r="AA112" s="190"/>
      <c r="AB112" s="190"/>
      <c r="AC112" s="212"/>
      <c r="AD112" s="212"/>
      <c r="AE112" s="212"/>
      <c r="AF112" s="212"/>
      <c r="AG112" s="212"/>
      <c r="AH112" s="212"/>
      <c r="AI112" s="212"/>
      <c r="AJ112" s="213"/>
      <c r="AK112" s="52">
        <f t="shared" si="3"/>
        <v>0</v>
      </c>
      <c r="AL112" s="1"/>
      <c r="AM112" s="1"/>
      <c r="AN112" s="155"/>
      <c r="AO112" s="1"/>
      <c r="AP112" s="1"/>
    </row>
    <row r="113" spans="1:42" ht="26.25" customHeight="1">
      <c r="A113" s="216">
        <v>21</v>
      </c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215"/>
      <c r="T113" s="215"/>
      <c r="U113" s="190"/>
      <c r="V113" s="190"/>
      <c r="W113" s="190"/>
      <c r="X113" s="190"/>
      <c r="Y113" s="190"/>
      <c r="Z113" s="190"/>
      <c r="AA113" s="190"/>
      <c r="AB113" s="190"/>
      <c r="AC113" s="212"/>
      <c r="AD113" s="212"/>
      <c r="AE113" s="212"/>
      <c r="AF113" s="212"/>
      <c r="AG113" s="212"/>
      <c r="AH113" s="212"/>
      <c r="AI113" s="212"/>
      <c r="AJ113" s="213"/>
      <c r="AK113" s="52">
        <f t="shared" si="3"/>
        <v>0</v>
      </c>
      <c r="AL113" s="1"/>
      <c r="AM113" s="1"/>
      <c r="AN113" s="1"/>
      <c r="AO113" s="1"/>
      <c r="AP113" s="1"/>
    </row>
    <row r="114" spans="1:42" ht="26.25" customHeight="1">
      <c r="A114" s="216">
        <v>22</v>
      </c>
      <c r="B114" s="190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215"/>
      <c r="T114" s="215"/>
      <c r="U114" s="190"/>
      <c r="V114" s="190"/>
      <c r="W114" s="190"/>
      <c r="X114" s="190"/>
      <c r="Y114" s="190"/>
      <c r="Z114" s="190"/>
      <c r="AA114" s="190"/>
      <c r="AB114" s="190"/>
      <c r="AC114" s="212"/>
      <c r="AD114" s="212"/>
      <c r="AE114" s="212"/>
      <c r="AF114" s="212"/>
      <c r="AG114" s="212"/>
      <c r="AH114" s="212"/>
      <c r="AI114" s="212"/>
      <c r="AJ114" s="213"/>
      <c r="AK114" s="52">
        <f t="shared" si="3"/>
        <v>0</v>
      </c>
      <c r="AL114" s="1"/>
      <c r="AM114" s="1"/>
      <c r="AN114" s="1"/>
      <c r="AO114" s="1"/>
      <c r="AP114" s="1"/>
    </row>
    <row r="115" spans="1:42" ht="26.25" customHeight="1">
      <c r="A115" s="216">
        <v>23</v>
      </c>
      <c r="B115" s="190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214"/>
      <c r="T115" s="214"/>
      <c r="U115" s="190"/>
      <c r="V115" s="190"/>
      <c r="W115" s="190"/>
      <c r="X115" s="190"/>
      <c r="Y115" s="190"/>
      <c r="Z115" s="190"/>
      <c r="AA115" s="190"/>
      <c r="AB115" s="190"/>
      <c r="AC115" s="212"/>
      <c r="AD115" s="212"/>
      <c r="AE115" s="212"/>
      <c r="AF115" s="212"/>
      <c r="AG115" s="212"/>
      <c r="AH115" s="212"/>
      <c r="AI115" s="212"/>
      <c r="AJ115" s="213"/>
      <c r="AK115" s="52">
        <f t="shared" si="3"/>
        <v>0</v>
      </c>
      <c r="AL115" s="1"/>
      <c r="AM115" s="1"/>
      <c r="AN115" s="1"/>
      <c r="AO115" s="1"/>
      <c r="AP115" s="1"/>
    </row>
    <row r="116" spans="1:42" ht="26.25" customHeight="1">
      <c r="A116" s="216">
        <v>24</v>
      </c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1"/>
      <c r="T116" s="191"/>
      <c r="U116" s="190"/>
      <c r="V116" s="190"/>
      <c r="W116" s="190"/>
      <c r="X116" s="190"/>
      <c r="Y116" s="190"/>
      <c r="Z116" s="190"/>
      <c r="AA116" s="190"/>
      <c r="AB116" s="190"/>
      <c r="AC116" s="212"/>
      <c r="AD116" s="212"/>
      <c r="AE116" s="212"/>
      <c r="AF116" s="212"/>
      <c r="AG116" s="212"/>
      <c r="AH116" s="212"/>
      <c r="AI116" s="212"/>
      <c r="AJ116" s="213"/>
      <c r="AK116" s="52">
        <f t="shared" si="3"/>
        <v>0</v>
      </c>
      <c r="AL116" s="1"/>
      <c r="AM116" s="1"/>
      <c r="AN116" s="1"/>
      <c r="AO116" s="1"/>
      <c r="AP116" s="1"/>
    </row>
    <row r="117" spans="1:42" ht="26.25" customHeight="1" thickBot="1">
      <c r="A117" s="216">
        <v>25</v>
      </c>
      <c r="B117" s="190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259"/>
      <c r="T117" s="259"/>
      <c r="U117" s="190"/>
      <c r="V117" s="190"/>
      <c r="W117" s="190"/>
      <c r="X117" s="190"/>
      <c r="Y117" s="190"/>
      <c r="Z117" s="190"/>
      <c r="AA117" s="190"/>
      <c r="AB117" s="190"/>
      <c r="AC117" s="212"/>
      <c r="AD117" s="212"/>
      <c r="AE117" s="212"/>
      <c r="AF117" s="212"/>
      <c r="AG117" s="212"/>
      <c r="AH117" s="212"/>
      <c r="AI117" s="212"/>
      <c r="AJ117" s="213"/>
      <c r="AK117" s="52">
        <f t="shared" si="3"/>
        <v>0</v>
      </c>
      <c r="AL117" s="1"/>
      <c r="AM117" s="1"/>
      <c r="AN117" s="1"/>
      <c r="AO117" s="1"/>
      <c r="AP117" s="1"/>
    </row>
    <row r="118" spans="1:42" ht="24" customHeight="1" thickBot="1">
      <c r="A118" s="35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206" t="s">
        <v>66</v>
      </c>
      <c r="Z118" s="206"/>
      <c r="AA118" s="206"/>
      <c r="AB118" s="206"/>
      <c r="AC118" s="207" t="str">
        <f>所属シート!$D$7</f>
        <v>長瀬　悠人</v>
      </c>
      <c r="AD118" s="207"/>
      <c r="AE118" s="207"/>
      <c r="AF118" s="207"/>
      <c r="AG118" s="207"/>
      <c r="AH118" s="207"/>
      <c r="AI118" s="207"/>
      <c r="AJ118" s="208"/>
      <c r="AK118" s="153"/>
      <c r="AL118" s="1"/>
      <c r="AM118" s="1"/>
      <c r="AN118" s="1"/>
      <c r="AO118" s="1"/>
      <c r="AP118" s="1"/>
    </row>
    <row r="119" spans="1:42">
      <c r="AL119" s="1"/>
      <c r="AM119" s="1"/>
      <c r="AN119" s="1"/>
      <c r="AO119" s="1"/>
      <c r="AP119" s="1"/>
    </row>
    <row r="120" spans="1:42" ht="17.25">
      <c r="C120" s="209" t="s">
        <v>95</v>
      </c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AL120" s="1"/>
      <c r="AM120" s="1"/>
      <c r="AN120" s="1"/>
      <c r="AO120" s="1"/>
      <c r="AP120" s="1"/>
    </row>
    <row r="121" spans="1:42" ht="14.25">
      <c r="O121" s="192" t="s">
        <v>741</v>
      </c>
      <c r="P121" s="192"/>
      <c r="Q121" s="192"/>
      <c r="R121" s="192"/>
      <c r="S121" s="192"/>
      <c r="T121" s="192"/>
      <c r="V121" s="211" t="str">
        <f>$I$3</f>
        <v>成生アスリート</v>
      </c>
      <c r="W121" s="211"/>
      <c r="X121" s="211"/>
      <c r="Y121" s="211"/>
      <c r="Z121" s="211"/>
      <c r="AA121" s="211"/>
      <c r="AB121" s="211"/>
      <c r="AC121" s="211"/>
      <c r="AD121" s="211"/>
      <c r="AE121" s="211"/>
      <c r="AL121" s="1"/>
      <c r="AM121" s="1"/>
      <c r="AN121" s="1"/>
      <c r="AO121" s="1"/>
      <c r="AP121" s="1"/>
    </row>
    <row r="122" spans="1:42" ht="13.5" customHeight="1">
      <c r="Z122" s="265" t="str">
        <f>所属シート!$D$6</f>
        <v>山田　太郎</v>
      </c>
      <c r="AA122" s="265"/>
      <c r="AB122" s="265"/>
      <c r="AC122" s="265"/>
      <c r="AD122" s="265"/>
      <c r="AE122" s="265"/>
      <c r="AF122" s="265"/>
      <c r="AG122" s="211" t="s">
        <v>96</v>
      </c>
      <c r="AH122" s="266"/>
      <c r="AI122" s="192"/>
      <c r="AL122" s="1"/>
      <c r="AM122" s="1"/>
      <c r="AN122" s="1"/>
      <c r="AO122" s="1"/>
      <c r="AP122" s="1"/>
    </row>
    <row r="123" spans="1:42" ht="13.5" customHeight="1">
      <c r="Z123" s="265"/>
      <c r="AA123" s="265"/>
      <c r="AB123" s="265"/>
      <c r="AC123" s="265"/>
      <c r="AD123" s="265"/>
      <c r="AE123" s="265"/>
      <c r="AF123" s="265"/>
      <c r="AG123" s="266"/>
      <c r="AH123" s="266"/>
      <c r="AI123" s="192"/>
      <c r="AL123" s="1"/>
      <c r="AM123" s="1"/>
      <c r="AN123" s="1"/>
      <c r="AO123" s="1"/>
      <c r="AP123" s="1"/>
    </row>
    <row r="124" spans="1:42" ht="16.5" customHeight="1">
      <c r="A124" s="242" t="s">
        <v>78</v>
      </c>
      <c r="B124" s="242"/>
      <c r="C124" s="242"/>
      <c r="D124" s="242"/>
      <c r="E124" s="242"/>
      <c r="F124" s="242"/>
      <c r="G124" s="242"/>
      <c r="H124" s="242"/>
      <c r="I124" s="242"/>
      <c r="J124" s="242"/>
      <c r="K124" s="242"/>
      <c r="L124" s="242"/>
      <c r="M124" s="242"/>
      <c r="N124" s="242"/>
      <c r="O124" s="242"/>
      <c r="P124" s="242"/>
      <c r="Q124" s="242"/>
      <c r="R124" s="242"/>
      <c r="S124" s="242"/>
      <c r="T124" s="242"/>
      <c r="U124" s="242"/>
      <c r="V124" s="242"/>
      <c r="W124" s="242"/>
      <c r="X124" s="242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151"/>
      <c r="AL124" s="1"/>
      <c r="AM124" s="1"/>
      <c r="AN124" s="1"/>
      <c r="AO124" s="1"/>
      <c r="AP124" s="1"/>
    </row>
    <row r="125" spans="1:42" ht="16.5" customHeight="1" thickBot="1">
      <c r="A125" s="242"/>
      <c r="B125" s="242"/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151"/>
      <c r="AL125" s="1"/>
      <c r="AM125" s="1"/>
      <c r="AN125" s="1"/>
      <c r="AO125" s="1"/>
      <c r="AP125" s="1"/>
    </row>
    <row r="126" spans="1:42" ht="16.5" customHeight="1">
      <c r="A126" s="248" t="s">
        <v>750</v>
      </c>
      <c r="B126" s="249"/>
      <c r="C126" s="249"/>
      <c r="D126" s="249"/>
      <c r="E126" s="249"/>
      <c r="F126" s="249"/>
      <c r="G126" s="249"/>
      <c r="H126" s="249"/>
      <c r="I126" s="252" t="str">
        <f>所属シート!$D$3</f>
        <v>成生アスリート</v>
      </c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45" t="s">
        <v>81</v>
      </c>
      <c r="W126" s="246"/>
      <c r="X126" s="246"/>
      <c r="Y126" s="246"/>
      <c r="Z126" s="246"/>
      <c r="AA126" s="246"/>
      <c r="AB126" s="246"/>
      <c r="AC126" s="246"/>
      <c r="AD126" s="246"/>
      <c r="AE126" s="247"/>
      <c r="AF126" s="256" t="str">
        <f>所属シート!$D$8</f>
        <v>023-654-2303</v>
      </c>
      <c r="AG126" s="256"/>
      <c r="AH126" s="256"/>
      <c r="AI126" s="256"/>
      <c r="AJ126" s="257"/>
      <c r="AK126" s="152"/>
      <c r="AL126" s="1"/>
      <c r="AM126" s="1"/>
      <c r="AN126" s="1"/>
      <c r="AO126" s="1"/>
      <c r="AP126" s="1"/>
    </row>
    <row r="127" spans="1:42" ht="16.5" customHeight="1">
      <c r="A127" s="250"/>
      <c r="B127" s="251"/>
      <c r="C127" s="251"/>
      <c r="D127" s="251"/>
      <c r="E127" s="251"/>
      <c r="F127" s="251"/>
      <c r="G127" s="251"/>
      <c r="H127" s="251"/>
      <c r="I127" s="253"/>
      <c r="J127" s="253"/>
      <c r="K127" s="253"/>
      <c r="L127" s="253"/>
      <c r="M127" s="253"/>
      <c r="N127" s="253"/>
      <c r="O127" s="253"/>
      <c r="P127" s="253"/>
      <c r="Q127" s="253"/>
      <c r="R127" s="253"/>
      <c r="S127" s="253"/>
      <c r="T127" s="253"/>
      <c r="U127" s="253"/>
      <c r="V127" s="243"/>
      <c r="W127" s="244"/>
      <c r="X127" s="244"/>
      <c r="Y127" s="244"/>
      <c r="Z127" s="244"/>
      <c r="AA127" s="244"/>
      <c r="AB127" s="244"/>
      <c r="AC127" s="244"/>
      <c r="AD127" s="244"/>
      <c r="AE127" s="241"/>
      <c r="AF127" s="205"/>
      <c r="AG127" s="205"/>
      <c r="AH127" s="205"/>
      <c r="AI127" s="205"/>
      <c r="AJ127" s="258"/>
      <c r="AK127" s="152"/>
      <c r="AL127" s="1"/>
      <c r="AM127" s="1"/>
      <c r="AN127" s="1"/>
      <c r="AO127" s="1"/>
      <c r="AP127" s="1"/>
    </row>
    <row r="128" spans="1:42" ht="16.5" customHeight="1">
      <c r="A128" s="196" t="s">
        <v>83</v>
      </c>
      <c r="B128" s="197"/>
      <c r="C128" s="197"/>
      <c r="D128" s="197"/>
      <c r="E128" s="197"/>
      <c r="F128" s="197"/>
      <c r="G128" s="197"/>
      <c r="H128" s="197"/>
      <c r="I128" s="254" t="str">
        <f>所属シート!$D$10</f>
        <v>yamagata_naryu@ybb.ne.jp</v>
      </c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28" t="s">
        <v>82</v>
      </c>
      <c r="W128" s="230"/>
      <c r="X128" s="230"/>
      <c r="Y128" s="230"/>
      <c r="Z128" s="230"/>
      <c r="AA128" s="230"/>
      <c r="AB128" s="230"/>
      <c r="AC128" s="230"/>
      <c r="AD128" s="230"/>
      <c r="AE128" s="229"/>
      <c r="AF128" s="197" t="str">
        <f>所属シート!$D$9</f>
        <v>080-3194-0294</v>
      </c>
      <c r="AG128" s="197"/>
      <c r="AH128" s="197"/>
      <c r="AI128" s="197"/>
      <c r="AJ128" s="223"/>
      <c r="AK128" s="152"/>
      <c r="AL128" s="260"/>
      <c r="AM128" s="261"/>
      <c r="AN128" s="261"/>
      <c r="AO128" s="261"/>
      <c r="AP128" s="261"/>
    </row>
    <row r="129" spans="1:42" ht="16.5" customHeight="1">
      <c r="A129" s="204"/>
      <c r="B129" s="205"/>
      <c r="C129" s="205"/>
      <c r="D129" s="205"/>
      <c r="E129" s="205"/>
      <c r="F129" s="205"/>
      <c r="G129" s="205"/>
      <c r="H129" s="20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43"/>
      <c r="W129" s="244"/>
      <c r="X129" s="244"/>
      <c r="Y129" s="244"/>
      <c r="Z129" s="244"/>
      <c r="AA129" s="244"/>
      <c r="AB129" s="244"/>
      <c r="AC129" s="244"/>
      <c r="AD129" s="244"/>
      <c r="AE129" s="241"/>
      <c r="AF129" s="205"/>
      <c r="AG129" s="205"/>
      <c r="AH129" s="205"/>
      <c r="AI129" s="205"/>
      <c r="AJ129" s="258"/>
      <c r="AK129" s="152"/>
      <c r="AL129" s="262"/>
      <c r="AM129" s="262"/>
      <c r="AN129" s="263"/>
      <c r="AO129" s="264"/>
      <c r="AP129" s="264"/>
    </row>
    <row r="130" spans="1:42" ht="16.5" customHeight="1">
      <c r="A130" s="237"/>
      <c r="B130" s="229"/>
      <c r="C130" s="224" t="s">
        <v>87</v>
      </c>
      <c r="D130" s="224"/>
      <c r="E130" s="224"/>
      <c r="F130" s="197" t="s">
        <v>84</v>
      </c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228" t="s">
        <v>85</v>
      </c>
      <c r="T130" s="229"/>
      <c r="U130" s="228" t="s">
        <v>107</v>
      </c>
      <c r="V130" s="230"/>
      <c r="W130" s="230"/>
      <c r="X130" s="230"/>
      <c r="Y130" s="230"/>
      <c r="Z130" s="230"/>
      <c r="AA130" s="230"/>
      <c r="AB130" s="229"/>
      <c r="AC130" s="197" t="s">
        <v>97</v>
      </c>
      <c r="AD130" s="197"/>
      <c r="AE130" s="197"/>
      <c r="AF130" s="197"/>
      <c r="AG130" s="197"/>
      <c r="AH130" s="197"/>
      <c r="AI130" s="197"/>
      <c r="AJ130" s="223"/>
      <c r="AK130" s="152"/>
      <c r="AL130" s="262"/>
      <c r="AM130" s="262"/>
      <c r="AN130" s="264"/>
      <c r="AO130" s="264"/>
      <c r="AP130" s="264"/>
    </row>
    <row r="131" spans="1:42" ht="16.5" customHeight="1">
      <c r="A131" s="238"/>
      <c r="B131" s="239"/>
      <c r="C131" s="225"/>
      <c r="D131" s="225"/>
      <c r="E131" s="225"/>
      <c r="F131" s="190" t="s">
        <v>99</v>
      </c>
      <c r="G131" s="190"/>
      <c r="H131" s="190"/>
      <c r="I131" s="190"/>
      <c r="J131" s="190"/>
      <c r="K131" s="190"/>
      <c r="L131" s="190"/>
      <c r="M131" s="190" t="s">
        <v>98</v>
      </c>
      <c r="N131" s="190"/>
      <c r="O131" s="190"/>
      <c r="P131" s="190"/>
      <c r="Q131" s="190"/>
      <c r="R131" s="190"/>
      <c r="S131" s="46" t="s">
        <v>103</v>
      </c>
      <c r="T131" s="47">
        <v>1</v>
      </c>
      <c r="U131" s="231" t="s">
        <v>149</v>
      </c>
      <c r="V131" s="232"/>
      <c r="W131" s="232"/>
      <c r="X131" s="232"/>
      <c r="Y131" s="232"/>
      <c r="Z131" s="232"/>
      <c r="AA131" s="232"/>
      <c r="AB131" s="233"/>
      <c r="AC131" s="190" t="s">
        <v>86</v>
      </c>
      <c r="AD131" s="190"/>
      <c r="AE131" s="190"/>
      <c r="AF131" s="190"/>
      <c r="AG131" s="190"/>
      <c r="AH131" s="190"/>
      <c r="AI131" s="190"/>
      <c r="AJ131" s="217"/>
      <c r="AK131" s="152"/>
      <c r="AL131" s="1"/>
      <c r="AM131" s="1"/>
      <c r="AN131" s="1"/>
      <c r="AO131" s="1"/>
      <c r="AP131" s="1"/>
    </row>
    <row r="132" spans="1:42" ht="16.5" customHeight="1">
      <c r="A132" s="240"/>
      <c r="B132" s="241"/>
      <c r="C132" s="226"/>
      <c r="D132" s="226"/>
      <c r="E132" s="226"/>
      <c r="F132" s="205"/>
      <c r="G132" s="205"/>
      <c r="H132" s="205"/>
      <c r="I132" s="205"/>
      <c r="J132" s="205"/>
      <c r="K132" s="205"/>
      <c r="L132" s="205"/>
      <c r="M132" s="205"/>
      <c r="N132" s="205"/>
      <c r="O132" s="205"/>
      <c r="P132" s="205"/>
      <c r="Q132" s="205"/>
      <c r="R132" s="205"/>
      <c r="S132" s="48" t="s">
        <v>104</v>
      </c>
      <c r="T132" s="49">
        <v>2</v>
      </c>
      <c r="U132" s="234"/>
      <c r="V132" s="235"/>
      <c r="W132" s="235"/>
      <c r="X132" s="235"/>
      <c r="Y132" s="235"/>
      <c r="Z132" s="235"/>
      <c r="AA132" s="235"/>
      <c r="AB132" s="236"/>
      <c r="AC132" s="37" t="s">
        <v>105</v>
      </c>
      <c r="AD132" s="37"/>
      <c r="AE132" s="37"/>
      <c r="AF132" s="37"/>
      <c r="AG132" s="37"/>
      <c r="AH132" s="37"/>
      <c r="AI132" s="37"/>
      <c r="AJ132" s="38"/>
      <c r="AK132" s="57" t="s">
        <v>19</v>
      </c>
      <c r="AL132" s="1"/>
      <c r="AM132" s="1"/>
      <c r="AN132" s="1"/>
      <c r="AO132" s="1"/>
      <c r="AP132" s="1"/>
    </row>
    <row r="133" spans="1:42" ht="26.25" customHeight="1">
      <c r="A133" s="218" t="s">
        <v>743</v>
      </c>
      <c r="B133" s="219"/>
      <c r="C133" s="219">
        <v>890</v>
      </c>
      <c r="D133" s="219"/>
      <c r="E133" s="219"/>
      <c r="F133" s="227" t="s">
        <v>101</v>
      </c>
      <c r="G133" s="227"/>
      <c r="H133" s="227"/>
      <c r="I133" s="227"/>
      <c r="J133" s="227"/>
      <c r="K133" s="227"/>
      <c r="L133" s="227"/>
      <c r="M133" s="219" t="s">
        <v>102</v>
      </c>
      <c r="N133" s="219"/>
      <c r="O133" s="219"/>
      <c r="P133" s="219"/>
      <c r="Q133" s="219"/>
      <c r="R133" s="219"/>
      <c r="S133" s="222">
        <v>1</v>
      </c>
      <c r="T133" s="222"/>
      <c r="U133" s="219" t="s">
        <v>5</v>
      </c>
      <c r="V133" s="219"/>
      <c r="W133" s="219"/>
      <c r="X133" s="219"/>
      <c r="Y133" s="219"/>
      <c r="Z133" s="219"/>
      <c r="AA133" s="219"/>
      <c r="AB133" s="219"/>
      <c r="AC133" s="220" t="s">
        <v>108</v>
      </c>
      <c r="AD133" s="220"/>
      <c r="AE133" s="220"/>
      <c r="AF133" s="220"/>
      <c r="AG133" s="220"/>
      <c r="AH133" s="220"/>
      <c r="AI133" s="220"/>
      <c r="AJ133" s="221"/>
      <c r="AK133" s="52">
        <f>100000000*S133+C133</f>
        <v>100000890</v>
      </c>
      <c r="AL133" s="1"/>
      <c r="AM133" s="1"/>
      <c r="AN133" s="154"/>
      <c r="AO133" s="1"/>
      <c r="AP133" s="1"/>
    </row>
    <row r="134" spans="1:42" ht="26.25" customHeight="1">
      <c r="A134" s="216">
        <v>1</v>
      </c>
      <c r="B134" s="190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215"/>
      <c r="T134" s="215"/>
      <c r="U134" s="190"/>
      <c r="V134" s="190"/>
      <c r="W134" s="190"/>
      <c r="X134" s="190"/>
      <c r="Y134" s="190"/>
      <c r="Z134" s="190"/>
      <c r="AA134" s="190"/>
      <c r="AB134" s="190"/>
      <c r="AC134" s="212"/>
      <c r="AD134" s="212"/>
      <c r="AE134" s="212"/>
      <c r="AF134" s="212"/>
      <c r="AG134" s="212"/>
      <c r="AH134" s="212"/>
      <c r="AI134" s="212"/>
      <c r="AJ134" s="213"/>
      <c r="AK134" s="52">
        <f t="shared" ref="AK134:AK158" si="4">100000000*S134+C134</f>
        <v>0</v>
      </c>
      <c r="AL134" s="1"/>
      <c r="AM134" s="1"/>
      <c r="AN134" s="154"/>
      <c r="AO134" s="1"/>
      <c r="AP134" s="1"/>
    </row>
    <row r="135" spans="1:42" ht="26.25" customHeight="1">
      <c r="A135" s="216">
        <v>2</v>
      </c>
      <c r="B135" s="190"/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214"/>
      <c r="T135" s="214"/>
      <c r="U135" s="190"/>
      <c r="V135" s="190"/>
      <c r="W135" s="190"/>
      <c r="X135" s="190"/>
      <c r="Y135" s="190"/>
      <c r="Z135" s="190"/>
      <c r="AA135" s="190"/>
      <c r="AB135" s="190"/>
      <c r="AC135" s="212"/>
      <c r="AD135" s="212"/>
      <c r="AE135" s="212"/>
      <c r="AF135" s="212"/>
      <c r="AG135" s="212"/>
      <c r="AH135" s="212"/>
      <c r="AI135" s="212"/>
      <c r="AJ135" s="213"/>
      <c r="AK135" s="52">
        <f t="shared" si="4"/>
        <v>0</v>
      </c>
      <c r="AL135" s="1"/>
      <c r="AM135" s="1"/>
      <c r="AN135" s="154"/>
      <c r="AO135" s="1"/>
      <c r="AP135" s="1"/>
    </row>
    <row r="136" spans="1:42" ht="26.25" customHeight="1">
      <c r="A136" s="216">
        <v>3</v>
      </c>
      <c r="B136" s="190"/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215"/>
      <c r="T136" s="215"/>
      <c r="U136" s="190"/>
      <c r="V136" s="190"/>
      <c r="W136" s="190"/>
      <c r="X136" s="190"/>
      <c r="Y136" s="190"/>
      <c r="Z136" s="190"/>
      <c r="AA136" s="190"/>
      <c r="AB136" s="190"/>
      <c r="AC136" s="212"/>
      <c r="AD136" s="212"/>
      <c r="AE136" s="212"/>
      <c r="AF136" s="212"/>
      <c r="AG136" s="212"/>
      <c r="AH136" s="212"/>
      <c r="AI136" s="212"/>
      <c r="AJ136" s="213"/>
      <c r="AK136" s="52">
        <f t="shared" si="4"/>
        <v>0</v>
      </c>
      <c r="AL136" s="1"/>
      <c r="AM136" s="1"/>
      <c r="AN136" s="154"/>
      <c r="AO136" s="1"/>
      <c r="AP136" s="1"/>
    </row>
    <row r="137" spans="1:42" ht="26.25" customHeight="1">
      <c r="A137" s="216">
        <v>4</v>
      </c>
      <c r="B137" s="190"/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214"/>
      <c r="T137" s="214"/>
      <c r="U137" s="190"/>
      <c r="V137" s="190"/>
      <c r="W137" s="190"/>
      <c r="X137" s="190"/>
      <c r="Y137" s="190"/>
      <c r="Z137" s="190"/>
      <c r="AA137" s="190"/>
      <c r="AB137" s="190"/>
      <c r="AC137" s="212"/>
      <c r="AD137" s="212"/>
      <c r="AE137" s="212"/>
      <c r="AF137" s="212"/>
      <c r="AG137" s="212"/>
      <c r="AH137" s="212"/>
      <c r="AI137" s="212"/>
      <c r="AJ137" s="213"/>
      <c r="AK137" s="52">
        <f t="shared" si="4"/>
        <v>0</v>
      </c>
      <c r="AL137" s="1"/>
      <c r="AM137" s="1"/>
      <c r="AN137" s="154"/>
      <c r="AO137" s="1"/>
      <c r="AP137" s="1"/>
    </row>
    <row r="138" spans="1:42" ht="26.25" customHeight="1">
      <c r="A138" s="216">
        <v>5</v>
      </c>
      <c r="B138" s="190"/>
      <c r="C138" s="190"/>
      <c r="D138" s="190"/>
      <c r="E138" s="190"/>
      <c r="F138" s="190"/>
      <c r="G138" s="190"/>
      <c r="H138" s="190"/>
      <c r="I138" s="190"/>
      <c r="J138" s="190"/>
      <c r="K138" s="190"/>
      <c r="L138" s="190"/>
      <c r="M138" s="190"/>
      <c r="N138" s="190"/>
      <c r="O138" s="190"/>
      <c r="P138" s="190"/>
      <c r="Q138" s="190"/>
      <c r="R138" s="190"/>
      <c r="S138" s="215"/>
      <c r="T138" s="215"/>
      <c r="U138" s="190"/>
      <c r="V138" s="190"/>
      <c r="W138" s="190"/>
      <c r="X138" s="190"/>
      <c r="Y138" s="190"/>
      <c r="Z138" s="190"/>
      <c r="AA138" s="190"/>
      <c r="AB138" s="190"/>
      <c r="AC138" s="212"/>
      <c r="AD138" s="212"/>
      <c r="AE138" s="212"/>
      <c r="AF138" s="212"/>
      <c r="AG138" s="212"/>
      <c r="AH138" s="212"/>
      <c r="AI138" s="212"/>
      <c r="AJ138" s="213"/>
      <c r="AK138" s="52">
        <f t="shared" si="4"/>
        <v>0</v>
      </c>
      <c r="AL138" s="1"/>
      <c r="AM138" s="1"/>
      <c r="AN138" s="154"/>
      <c r="AO138" s="1"/>
      <c r="AP138" s="1"/>
    </row>
    <row r="139" spans="1:42" ht="26.25" customHeight="1">
      <c r="A139" s="216">
        <v>6</v>
      </c>
      <c r="B139" s="190"/>
      <c r="C139" s="190"/>
      <c r="D139" s="190"/>
      <c r="E139" s="190"/>
      <c r="F139" s="190"/>
      <c r="G139" s="190"/>
      <c r="H139" s="190"/>
      <c r="I139" s="190"/>
      <c r="J139" s="190"/>
      <c r="K139" s="190"/>
      <c r="L139" s="190"/>
      <c r="M139" s="190"/>
      <c r="N139" s="190"/>
      <c r="O139" s="190"/>
      <c r="P139" s="190"/>
      <c r="Q139" s="190"/>
      <c r="R139" s="190"/>
      <c r="S139" s="214"/>
      <c r="T139" s="214"/>
      <c r="U139" s="190"/>
      <c r="V139" s="190"/>
      <c r="W139" s="190"/>
      <c r="X139" s="190"/>
      <c r="Y139" s="190"/>
      <c r="Z139" s="190"/>
      <c r="AA139" s="190"/>
      <c r="AB139" s="190"/>
      <c r="AC139" s="212"/>
      <c r="AD139" s="212"/>
      <c r="AE139" s="212"/>
      <c r="AF139" s="212"/>
      <c r="AG139" s="212"/>
      <c r="AH139" s="212"/>
      <c r="AI139" s="212"/>
      <c r="AJ139" s="213"/>
      <c r="AK139" s="52">
        <f t="shared" si="4"/>
        <v>0</v>
      </c>
      <c r="AL139" s="1"/>
      <c r="AM139" s="1"/>
      <c r="AN139" s="154"/>
      <c r="AO139" s="1"/>
      <c r="AP139" s="1"/>
    </row>
    <row r="140" spans="1:42" ht="26.25" customHeight="1">
      <c r="A140" s="216">
        <v>7</v>
      </c>
      <c r="B140" s="190"/>
      <c r="C140" s="190"/>
      <c r="D140" s="190"/>
      <c r="E140" s="190"/>
      <c r="F140" s="190"/>
      <c r="G140" s="190"/>
      <c r="H140" s="190"/>
      <c r="I140" s="190"/>
      <c r="J140" s="190"/>
      <c r="K140" s="190"/>
      <c r="L140" s="190"/>
      <c r="M140" s="190"/>
      <c r="N140" s="190"/>
      <c r="O140" s="190"/>
      <c r="P140" s="190"/>
      <c r="Q140" s="190"/>
      <c r="R140" s="190"/>
      <c r="S140" s="215"/>
      <c r="T140" s="215"/>
      <c r="U140" s="190"/>
      <c r="V140" s="190"/>
      <c r="W140" s="190"/>
      <c r="X140" s="190"/>
      <c r="Y140" s="190"/>
      <c r="Z140" s="190"/>
      <c r="AA140" s="190"/>
      <c r="AB140" s="190"/>
      <c r="AC140" s="212"/>
      <c r="AD140" s="212"/>
      <c r="AE140" s="212"/>
      <c r="AF140" s="212"/>
      <c r="AG140" s="212"/>
      <c r="AH140" s="212"/>
      <c r="AI140" s="212"/>
      <c r="AJ140" s="213"/>
      <c r="AK140" s="52">
        <f t="shared" si="4"/>
        <v>0</v>
      </c>
      <c r="AL140" s="1"/>
      <c r="AM140" s="1"/>
      <c r="AN140" s="154"/>
      <c r="AO140" s="1"/>
      <c r="AP140" s="1"/>
    </row>
    <row r="141" spans="1:42" ht="26.25" customHeight="1">
      <c r="A141" s="216">
        <v>8</v>
      </c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214"/>
      <c r="T141" s="214"/>
      <c r="U141" s="190"/>
      <c r="V141" s="190"/>
      <c r="W141" s="190"/>
      <c r="X141" s="190"/>
      <c r="Y141" s="190"/>
      <c r="Z141" s="190"/>
      <c r="AA141" s="190"/>
      <c r="AB141" s="190"/>
      <c r="AC141" s="212"/>
      <c r="AD141" s="212"/>
      <c r="AE141" s="212"/>
      <c r="AF141" s="212"/>
      <c r="AG141" s="212"/>
      <c r="AH141" s="212"/>
      <c r="AI141" s="212"/>
      <c r="AJ141" s="213"/>
      <c r="AK141" s="52">
        <f t="shared" si="4"/>
        <v>0</v>
      </c>
      <c r="AL141" s="1"/>
      <c r="AM141" s="1"/>
      <c r="AN141" s="154"/>
      <c r="AO141" s="1"/>
      <c r="AP141" s="1"/>
    </row>
    <row r="142" spans="1:42" ht="26.25" customHeight="1">
      <c r="A142" s="216">
        <v>9</v>
      </c>
      <c r="B142" s="190"/>
      <c r="C142" s="190"/>
      <c r="D142" s="190"/>
      <c r="E142" s="190"/>
      <c r="F142" s="190"/>
      <c r="G142" s="190"/>
      <c r="H142" s="190"/>
      <c r="I142" s="190"/>
      <c r="J142" s="190"/>
      <c r="K142" s="190"/>
      <c r="L142" s="190"/>
      <c r="M142" s="190"/>
      <c r="N142" s="190"/>
      <c r="O142" s="190"/>
      <c r="P142" s="190"/>
      <c r="Q142" s="190"/>
      <c r="R142" s="190"/>
      <c r="S142" s="215"/>
      <c r="T142" s="215"/>
      <c r="U142" s="190"/>
      <c r="V142" s="190"/>
      <c r="W142" s="190"/>
      <c r="X142" s="190"/>
      <c r="Y142" s="190"/>
      <c r="Z142" s="190"/>
      <c r="AA142" s="190"/>
      <c r="AB142" s="190"/>
      <c r="AC142" s="212"/>
      <c r="AD142" s="212"/>
      <c r="AE142" s="212"/>
      <c r="AF142" s="212"/>
      <c r="AG142" s="212"/>
      <c r="AH142" s="212"/>
      <c r="AI142" s="212"/>
      <c r="AJ142" s="213"/>
      <c r="AK142" s="52">
        <f t="shared" si="4"/>
        <v>0</v>
      </c>
      <c r="AL142" s="1"/>
      <c r="AM142" s="1"/>
      <c r="AN142" s="154"/>
      <c r="AO142" s="1"/>
      <c r="AP142" s="1"/>
    </row>
    <row r="143" spans="1:42" ht="26.25" customHeight="1">
      <c r="A143" s="216">
        <v>10</v>
      </c>
      <c r="B143" s="190"/>
      <c r="C143" s="190"/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190"/>
      <c r="O143" s="190"/>
      <c r="P143" s="190"/>
      <c r="Q143" s="190"/>
      <c r="R143" s="190"/>
      <c r="S143" s="214"/>
      <c r="T143" s="214"/>
      <c r="U143" s="190"/>
      <c r="V143" s="190"/>
      <c r="W143" s="190"/>
      <c r="X143" s="190"/>
      <c r="Y143" s="190"/>
      <c r="Z143" s="190"/>
      <c r="AA143" s="190"/>
      <c r="AB143" s="190"/>
      <c r="AC143" s="212"/>
      <c r="AD143" s="212"/>
      <c r="AE143" s="212"/>
      <c r="AF143" s="212"/>
      <c r="AG143" s="212"/>
      <c r="AH143" s="212"/>
      <c r="AI143" s="212"/>
      <c r="AJ143" s="213"/>
      <c r="AK143" s="52">
        <f t="shared" si="4"/>
        <v>0</v>
      </c>
      <c r="AL143" s="1"/>
      <c r="AM143" s="1"/>
      <c r="AN143" s="154"/>
      <c r="AO143" s="1"/>
      <c r="AP143" s="1"/>
    </row>
    <row r="144" spans="1:42" ht="26.25" customHeight="1">
      <c r="A144" s="216">
        <v>11</v>
      </c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215"/>
      <c r="T144" s="215"/>
      <c r="U144" s="190"/>
      <c r="V144" s="190"/>
      <c r="W144" s="190"/>
      <c r="X144" s="190"/>
      <c r="Y144" s="190"/>
      <c r="Z144" s="190"/>
      <c r="AA144" s="190"/>
      <c r="AB144" s="190"/>
      <c r="AC144" s="212"/>
      <c r="AD144" s="212"/>
      <c r="AE144" s="212"/>
      <c r="AF144" s="212"/>
      <c r="AG144" s="212"/>
      <c r="AH144" s="212"/>
      <c r="AI144" s="212"/>
      <c r="AJ144" s="213"/>
      <c r="AK144" s="52">
        <f t="shared" si="4"/>
        <v>0</v>
      </c>
      <c r="AL144" s="1"/>
      <c r="AM144" s="1"/>
      <c r="AN144" s="154"/>
      <c r="AO144" s="1"/>
      <c r="AP144" s="1"/>
    </row>
    <row r="145" spans="1:42" ht="26.25" customHeight="1">
      <c r="A145" s="216">
        <v>12</v>
      </c>
      <c r="B145" s="190"/>
      <c r="C145" s="190"/>
      <c r="D145" s="190"/>
      <c r="E145" s="190"/>
      <c r="F145" s="190"/>
      <c r="G145" s="190"/>
      <c r="H145" s="190"/>
      <c r="I145" s="190"/>
      <c r="J145" s="190"/>
      <c r="K145" s="190"/>
      <c r="L145" s="190"/>
      <c r="M145" s="190"/>
      <c r="N145" s="190"/>
      <c r="O145" s="190"/>
      <c r="P145" s="190"/>
      <c r="Q145" s="190"/>
      <c r="R145" s="190"/>
      <c r="S145" s="214"/>
      <c r="T145" s="214"/>
      <c r="U145" s="190"/>
      <c r="V145" s="190"/>
      <c r="W145" s="190"/>
      <c r="X145" s="190"/>
      <c r="Y145" s="190"/>
      <c r="Z145" s="190"/>
      <c r="AA145" s="190"/>
      <c r="AB145" s="190"/>
      <c r="AC145" s="212"/>
      <c r="AD145" s="212"/>
      <c r="AE145" s="212"/>
      <c r="AF145" s="212"/>
      <c r="AG145" s="212"/>
      <c r="AH145" s="212"/>
      <c r="AI145" s="212"/>
      <c r="AJ145" s="213"/>
      <c r="AK145" s="52">
        <f t="shared" si="4"/>
        <v>0</v>
      </c>
      <c r="AL145" s="1"/>
      <c r="AM145" s="1"/>
      <c r="AN145" s="154"/>
      <c r="AO145" s="1"/>
      <c r="AP145" s="1"/>
    </row>
    <row r="146" spans="1:42" ht="26.25" customHeight="1">
      <c r="A146" s="216">
        <v>13</v>
      </c>
      <c r="B146" s="190"/>
      <c r="C146" s="190"/>
      <c r="D146" s="190"/>
      <c r="E146" s="190"/>
      <c r="F146" s="190"/>
      <c r="G146" s="190"/>
      <c r="H146" s="190"/>
      <c r="I146" s="190"/>
      <c r="J146" s="190"/>
      <c r="K146" s="190"/>
      <c r="L146" s="190"/>
      <c r="M146" s="190"/>
      <c r="N146" s="190"/>
      <c r="O146" s="190"/>
      <c r="P146" s="190"/>
      <c r="Q146" s="190"/>
      <c r="R146" s="190"/>
      <c r="S146" s="215"/>
      <c r="T146" s="215"/>
      <c r="U146" s="190"/>
      <c r="V146" s="190"/>
      <c r="W146" s="190"/>
      <c r="X146" s="190"/>
      <c r="Y146" s="190"/>
      <c r="Z146" s="190"/>
      <c r="AA146" s="190"/>
      <c r="AB146" s="190"/>
      <c r="AC146" s="212"/>
      <c r="AD146" s="212"/>
      <c r="AE146" s="212"/>
      <c r="AF146" s="212"/>
      <c r="AG146" s="212"/>
      <c r="AH146" s="212"/>
      <c r="AI146" s="212"/>
      <c r="AJ146" s="213"/>
      <c r="AK146" s="52">
        <f t="shared" si="4"/>
        <v>0</v>
      </c>
      <c r="AL146" s="1"/>
      <c r="AM146" s="1"/>
      <c r="AN146" s="154"/>
      <c r="AO146" s="1"/>
      <c r="AP146" s="1"/>
    </row>
    <row r="147" spans="1:42" ht="26.25" customHeight="1">
      <c r="A147" s="216">
        <v>14</v>
      </c>
      <c r="B147" s="190"/>
      <c r="C147" s="190"/>
      <c r="D147" s="190"/>
      <c r="E147" s="190"/>
      <c r="F147" s="190"/>
      <c r="G147" s="190"/>
      <c r="H147" s="190"/>
      <c r="I147" s="190"/>
      <c r="J147" s="190"/>
      <c r="K147" s="190"/>
      <c r="L147" s="190"/>
      <c r="M147" s="190"/>
      <c r="N147" s="190"/>
      <c r="O147" s="190"/>
      <c r="P147" s="190"/>
      <c r="Q147" s="190"/>
      <c r="R147" s="190"/>
      <c r="S147" s="214"/>
      <c r="T147" s="214"/>
      <c r="U147" s="190"/>
      <c r="V147" s="190"/>
      <c r="W147" s="190"/>
      <c r="X147" s="190"/>
      <c r="Y147" s="190"/>
      <c r="Z147" s="190"/>
      <c r="AA147" s="190"/>
      <c r="AB147" s="190"/>
      <c r="AC147" s="212"/>
      <c r="AD147" s="212"/>
      <c r="AE147" s="212"/>
      <c r="AF147" s="212"/>
      <c r="AG147" s="212"/>
      <c r="AH147" s="212"/>
      <c r="AI147" s="212"/>
      <c r="AJ147" s="213"/>
      <c r="AK147" s="52">
        <f t="shared" si="4"/>
        <v>0</v>
      </c>
      <c r="AL147" s="1"/>
      <c r="AM147" s="1"/>
      <c r="AN147" s="154"/>
      <c r="AO147" s="1"/>
      <c r="AP147" s="1"/>
    </row>
    <row r="148" spans="1:42" ht="26.25" customHeight="1">
      <c r="A148" s="216">
        <v>15</v>
      </c>
      <c r="B148" s="190"/>
      <c r="C148" s="190"/>
      <c r="D148" s="190"/>
      <c r="E148" s="190"/>
      <c r="F148" s="190"/>
      <c r="G148" s="190"/>
      <c r="H148" s="190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215"/>
      <c r="T148" s="215"/>
      <c r="U148" s="190"/>
      <c r="V148" s="190"/>
      <c r="W148" s="190"/>
      <c r="X148" s="190"/>
      <c r="Y148" s="190"/>
      <c r="Z148" s="190"/>
      <c r="AA148" s="190"/>
      <c r="AB148" s="190"/>
      <c r="AC148" s="212"/>
      <c r="AD148" s="212"/>
      <c r="AE148" s="212"/>
      <c r="AF148" s="212"/>
      <c r="AG148" s="212"/>
      <c r="AH148" s="212"/>
      <c r="AI148" s="212"/>
      <c r="AJ148" s="213"/>
      <c r="AK148" s="52">
        <f t="shared" si="4"/>
        <v>0</v>
      </c>
      <c r="AL148" s="1"/>
      <c r="AM148" s="1"/>
      <c r="AN148" s="154"/>
      <c r="AO148" s="1"/>
      <c r="AP148" s="1"/>
    </row>
    <row r="149" spans="1:42" ht="26.25" customHeight="1">
      <c r="A149" s="216">
        <v>16</v>
      </c>
      <c r="B149" s="190"/>
      <c r="C149" s="190"/>
      <c r="D149" s="190"/>
      <c r="E149" s="190"/>
      <c r="F149" s="190"/>
      <c r="G149" s="190"/>
      <c r="H149" s="190"/>
      <c r="I149" s="190"/>
      <c r="J149" s="190"/>
      <c r="K149" s="190"/>
      <c r="L149" s="190"/>
      <c r="M149" s="190"/>
      <c r="N149" s="190"/>
      <c r="O149" s="190"/>
      <c r="P149" s="190"/>
      <c r="Q149" s="190"/>
      <c r="R149" s="190"/>
      <c r="S149" s="214"/>
      <c r="T149" s="214"/>
      <c r="U149" s="190"/>
      <c r="V149" s="190"/>
      <c r="W149" s="190"/>
      <c r="X149" s="190"/>
      <c r="Y149" s="190"/>
      <c r="Z149" s="190"/>
      <c r="AA149" s="190"/>
      <c r="AB149" s="190"/>
      <c r="AC149" s="212"/>
      <c r="AD149" s="212"/>
      <c r="AE149" s="212"/>
      <c r="AF149" s="212"/>
      <c r="AG149" s="212"/>
      <c r="AH149" s="212"/>
      <c r="AI149" s="212"/>
      <c r="AJ149" s="213"/>
      <c r="AK149" s="52">
        <f t="shared" si="4"/>
        <v>0</v>
      </c>
      <c r="AL149" s="1"/>
      <c r="AM149" s="1"/>
      <c r="AN149" s="154"/>
      <c r="AO149" s="1"/>
      <c r="AP149" s="1"/>
    </row>
    <row r="150" spans="1:42" ht="26.25" customHeight="1">
      <c r="A150" s="216">
        <v>17</v>
      </c>
      <c r="B150" s="190"/>
      <c r="C150" s="190"/>
      <c r="D150" s="190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/>
      <c r="Q150" s="190"/>
      <c r="R150" s="190"/>
      <c r="S150" s="215"/>
      <c r="T150" s="215"/>
      <c r="U150" s="190"/>
      <c r="V150" s="190"/>
      <c r="W150" s="190"/>
      <c r="X150" s="190"/>
      <c r="Y150" s="190"/>
      <c r="Z150" s="190"/>
      <c r="AA150" s="190"/>
      <c r="AB150" s="190"/>
      <c r="AC150" s="212"/>
      <c r="AD150" s="212"/>
      <c r="AE150" s="212"/>
      <c r="AF150" s="212"/>
      <c r="AG150" s="212"/>
      <c r="AH150" s="212"/>
      <c r="AI150" s="212"/>
      <c r="AJ150" s="213"/>
      <c r="AK150" s="52">
        <f t="shared" si="4"/>
        <v>0</v>
      </c>
      <c r="AL150" s="1"/>
      <c r="AM150" s="1"/>
      <c r="AN150" s="154"/>
      <c r="AO150" s="1"/>
      <c r="AP150" s="1"/>
    </row>
    <row r="151" spans="1:42" ht="26.25" customHeight="1">
      <c r="A151" s="216">
        <v>18</v>
      </c>
      <c r="B151" s="190"/>
      <c r="C151" s="190"/>
      <c r="D151" s="190"/>
      <c r="E151" s="190"/>
      <c r="F151" s="190"/>
      <c r="G151" s="190"/>
      <c r="H151" s="190"/>
      <c r="I151" s="190"/>
      <c r="J151" s="190"/>
      <c r="K151" s="190"/>
      <c r="L151" s="190"/>
      <c r="M151" s="190"/>
      <c r="N151" s="190"/>
      <c r="O151" s="190"/>
      <c r="P151" s="190"/>
      <c r="Q151" s="190"/>
      <c r="R151" s="190"/>
      <c r="S151" s="214"/>
      <c r="T151" s="214"/>
      <c r="U151" s="190"/>
      <c r="V151" s="190"/>
      <c r="W151" s="190"/>
      <c r="X151" s="190"/>
      <c r="Y151" s="190"/>
      <c r="Z151" s="190"/>
      <c r="AA151" s="190"/>
      <c r="AB151" s="190"/>
      <c r="AC151" s="212"/>
      <c r="AD151" s="212"/>
      <c r="AE151" s="212"/>
      <c r="AF151" s="212"/>
      <c r="AG151" s="212"/>
      <c r="AH151" s="212"/>
      <c r="AI151" s="212"/>
      <c r="AJ151" s="213"/>
      <c r="AK151" s="52">
        <f t="shared" si="4"/>
        <v>0</v>
      </c>
      <c r="AL151" s="1"/>
      <c r="AM151" s="1"/>
      <c r="AN151" s="154"/>
      <c r="AO151" s="1"/>
      <c r="AP151" s="1"/>
    </row>
    <row r="152" spans="1:42" ht="26.25" customHeight="1">
      <c r="A152" s="216">
        <v>19</v>
      </c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215"/>
      <c r="T152" s="215"/>
      <c r="U152" s="190"/>
      <c r="V152" s="190"/>
      <c r="W152" s="190"/>
      <c r="X152" s="190"/>
      <c r="Y152" s="190"/>
      <c r="Z152" s="190"/>
      <c r="AA152" s="190"/>
      <c r="AB152" s="190"/>
      <c r="AC152" s="212"/>
      <c r="AD152" s="212"/>
      <c r="AE152" s="212"/>
      <c r="AF152" s="212"/>
      <c r="AG152" s="212"/>
      <c r="AH152" s="212"/>
      <c r="AI152" s="212"/>
      <c r="AJ152" s="213"/>
      <c r="AK152" s="52">
        <f t="shared" si="4"/>
        <v>0</v>
      </c>
      <c r="AL152" s="1"/>
      <c r="AM152" s="1"/>
      <c r="AN152" s="154"/>
      <c r="AO152" s="1"/>
      <c r="AP152" s="1"/>
    </row>
    <row r="153" spans="1:42" ht="26.25" customHeight="1">
      <c r="A153" s="216">
        <v>20</v>
      </c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214"/>
      <c r="T153" s="214"/>
      <c r="U153" s="190"/>
      <c r="V153" s="190"/>
      <c r="W153" s="190"/>
      <c r="X153" s="190"/>
      <c r="Y153" s="190"/>
      <c r="Z153" s="190"/>
      <c r="AA153" s="190"/>
      <c r="AB153" s="190"/>
      <c r="AC153" s="212"/>
      <c r="AD153" s="212"/>
      <c r="AE153" s="212"/>
      <c r="AF153" s="212"/>
      <c r="AG153" s="212"/>
      <c r="AH153" s="212"/>
      <c r="AI153" s="212"/>
      <c r="AJ153" s="213"/>
      <c r="AK153" s="52">
        <f t="shared" si="4"/>
        <v>0</v>
      </c>
      <c r="AL153" s="1"/>
      <c r="AM153" s="1"/>
      <c r="AN153" s="155"/>
      <c r="AO153" s="1"/>
      <c r="AP153" s="1"/>
    </row>
    <row r="154" spans="1:42" ht="26.25" customHeight="1">
      <c r="A154" s="216">
        <v>21</v>
      </c>
      <c r="B154" s="190"/>
      <c r="C154" s="190"/>
      <c r="D154" s="190"/>
      <c r="E154" s="190"/>
      <c r="F154" s="190"/>
      <c r="G154" s="190"/>
      <c r="H154" s="190"/>
      <c r="I154" s="190"/>
      <c r="J154" s="190"/>
      <c r="K154" s="190"/>
      <c r="L154" s="190"/>
      <c r="M154" s="190"/>
      <c r="N154" s="190"/>
      <c r="O154" s="190"/>
      <c r="P154" s="190"/>
      <c r="Q154" s="190"/>
      <c r="R154" s="190"/>
      <c r="S154" s="215"/>
      <c r="T154" s="215"/>
      <c r="U154" s="190"/>
      <c r="V154" s="190"/>
      <c r="W154" s="190"/>
      <c r="X154" s="190"/>
      <c r="Y154" s="190"/>
      <c r="Z154" s="190"/>
      <c r="AA154" s="190"/>
      <c r="AB154" s="190"/>
      <c r="AC154" s="212"/>
      <c r="AD154" s="212"/>
      <c r="AE154" s="212"/>
      <c r="AF154" s="212"/>
      <c r="AG154" s="212"/>
      <c r="AH154" s="212"/>
      <c r="AI154" s="212"/>
      <c r="AJ154" s="213"/>
      <c r="AK154" s="52">
        <f t="shared" si="4"/>
        <v>0</v>
      </c>
      <c r="AL154" s="1"/>
      <c r="AM154" s="1"/>
      <c r="AN154" s="1"/>
      <c r="AO154" s="1"/>
      <c r="AP154" s="1"/>
    </row>
    <row r="155" spans="1:42" ht="26.25" customHeight="1">
      <c r="A155" s="216">
        <v>22</v>
      </c>
      <c r="B155" s="190"/>
      <c r="C155" s="190"/>
      <c r="D155" s="190"/>
      <c r="E155" s="190"/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215"/>
      <c r="T155" s="215"/>
      <c r="U155" s="190"/>
      <c r="V155" s="190"/>
      <c r="W155" s="190"/>
      <c r="X155" s="190"/>
      <c r="Y155" s="190"/>
      <c r="Z155" s="190"/>
      <c r="AA155" s="190"/>
      <c r="AB155" s="190"/>
      <c r="AC155" s="212"/>
      <c r="AD155" s="212"/>
      <c r="AE155" s="212"/>
      <c r="AF155" s="212"/>
      <c r="AG155" s="212"/>
      <c r="AH155" s="212"/>
      <c r="AI155" s="212"/>
      <c r="AJ155" s="213"/>
      <c r="AK155" s="52">
        <f t="shared" si="4"/>
        <v>0</v>
      </c>
      <c r="AL155" s="1"/>
      <c r="AM155" s="1"/>
      <c r="AN155" s="1"/>
      <c r="AO155" s="1"/>
      <c r="AP155" s="1"/>
    </row>
    <row r="156" spans="1:42" ht="26.25" customHeight="1">
      <c r="A156" s="216">
        <v>23</v>
      </c>
      <c r="B156" s="190"/>
      <c r="C156" s="190"/>
      <c r="D156" s="190"/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214"/>
      <c r="T156" s="214"/>
      <c r="U156" s="190"/>
      <c r="V156" s="190"/>
      <c r="W156" s="190"/>
      <c r="X156" s="190"/>
      <c r="Y156" s="190"/>
      <c r="Z156" s="190"/>
      <c r="AA156" s="190"/>
      <c r="AB156" s="190"/>
      <c r="AC156" s="212"/>
      <c r="AD156" s="212"/>
      <c r="AE156" s="212"/>
      <c r="AF156" s="212"/>
      <c r="AG156" s="212"/>
      <c r="AH156" s="212"/>
      <c r="AI156" s="212"/>
      <c r="AJ156" s="213"/>
      <c r="AK156" s="52">
        <f t="shared" si="4"/>
        <v>0</v>
      </c>
      <c r="AL156" s="1"/>
      <c r="AM156" s="1"/>
      <c r="AN156" s="1"/>
      <c r="AO156" s="1"/>
      <c r="AP156" s="1"/>
    </row>
    <row r="157" spans="1:42" ht="26.25" customHeight="1">
      <c r="A157" s="216">
        <v>24</v>
      </c>
      <c r="B157" s="190"/>
      <c r="C157" s="190"/>
      <c r="D157" s="190"/>
      <c r="E157" s="190"/>
      <c r="F157" s="190"/>
      <c r="G157" s="190"/>
      <c r="H157" s="190"/>
      <c r="I157" s="190"/>
      <c r="J157" s="190"/>
      <c r="K157" s="190"/>
      <c r="L157" s="190"/>
      <c r="M157" s="190"/>
      <c r="N157" s="190"/>
      <c r="O157" s="190"/>
      <c r="P157" s="190"/>
      <c r="Q157" s="190"/>
      <c r="R157" s="190"/>
      <c r="S157" s="191"/>
      <c r="T157" s="191"/>
      <c r="U157" s="190"/>
      <c r="V157" s="190"/>
      <c r="W157" s="190"/>
      <c r="X157" s="190"/>
      <c r="Y157" s="190"/>
      <c r="Z157" s="190"/>
      <c r="AA157" s="190"/>
      <c r="AB157" s="190"/>
      <c r="AC157" s="212"/>
      <c r="AD157" s="212"/>
      <c r="AE157" s="212"/>
      <c r="AF157" s="212"/>
      <c r="AG157" s="212"/>
      <c r="AH157" s="212"/>
      <c r="AI157" s="212"/>
      <c r="AJ157" s="213"/>
      <c r="AK157" s="52">
        <f t="shared" si="4"/>
        <v>0</v>
      </c>
      <c r="AL157" s="1"/>
      <c r="AM157" s="1"/>
      <c r="AN157" s="1"/>
      <c r="AO157" s="1"/>
      <c r="AP157" s="1"/>
    </row>
    <row r="158" spans="1:42" ht="26.25" customHeight="1" thickBot="1">
      <c r="A158" s="216">
        <v>25</v>
      </c>
      <c r="B158" s="190"/>
      <c r="C158" s="190"/>
      <c r="D158" s="190"/>
      <c r="E158" s="190"/>
      <c r="F158" s="190"/>
      <c r="G158" s="190"/>
      <c r="H158" s="190"/>
      <c r="I158" s="190"/>
      <c r="J158" s="190"/>
      <c r="K158" s="190"/>
      <c r="L158" s="190"/>
      <c r="M158" s="190"/>
      <c r="N158" s="190"/>
      <c r="O158" s="190"/>
      <c r="P158" s="190"/>
      <c r="Q158" s="190"/>
      <c r="R158" s="190"/>
      <c r="S158" s="259"/>
      <c r="T158" s="259"/>
      <c r="U158" s="190"/>
      <c r="V158" s="190"/>
      <c r="W158" s="190"/>
      <c r="X158" s="190"/>
      <c r="Y158" s="190"/>
      <c r="Z158" s="190"/>
      <c r="AA158" s="190"/>
      <c r="AB158" s="190"/>
      <c r="AC158" s="212"/>
      <c r="AD158" s="212"/>
      <c r="AE158" s="212"/>
      <c r="AF158" s="212"/>
      <c r="AG158" s="212"/>
      <c r="AH158" s="212"/>
      <c r="AI158" s="212"/>
      <c r="AJ158" s="213"/>
      <c r="AK158" s="52">
        <f t="shared" si="4"/>
        <v>0</v>
      </c>
      <c r="AL158" s="1"/>
      <c r="AM158" s="1"/>
      <c r="AN158" s="1"/>
      <c r="AO158" s="1"/>
      <c r="AP158" s="1"/>
    </row>
    <row r="159" spans="1:42" ht="24" customHeight="1" thickBot="1">
      <c r="A159" s="35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206" t="s">
        <v>66</v>
      </c>
      <c r="Z159" s="206"/>
      <c r="AA159" s="206"/>
      <c r="AB159" s="206"/>
      <c r="AC159" s="207" t="str">
        <f>所属シート!$D$7</f>
        <v>長瀬　悠人</v>
      </c>
      <c r="AD159" s="207"/>
      <c r="AE159" s="207"/>
      <c r="AF159" s="207"/>
      <c r="AG159" s="207"/>
      <c r="AH159" s="207"/>
      <c r="AI159" s="207"/>
      <c r="AJ159" s="208"/>
      <c r="AK159" s="153"/>
      <c r="AL159" s="1"/>
      <c r="AM159" s="1"/>
      <c r="AN159" s="1"/>
      <c r="AO159" s="1"/>
      <c r="AP159" s="1"/>
    </row>
    <row r="160" spans="1:42">
      <c r="AL160" s="1"/>
      <c r="AM160" s="1"/>
      <c r="AN160" s="1"/>
      <c r="AO160" s="1"/>
      <c r="AP160" s="1"/>
    </row>
    <row r="161" spans="3:42" ht="17.25">
      <c r="C161" s="209" t="s">
        <v>95</v>
      </c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AL161" s="1"/>
      <c r="AM161" s="1"/>
      <c r="AN161" s="1"/>
      <c r="AO161" s="1"/>
      <c r="AP161" s="1"/>
    </row>
    <row r="162" spans="3:42" ht="14.25">
      <c r="O162" s="192" t="s">
        <v>741</v>
      </c>
      <c r="P162" s="192"/>
      <c r="Q162" s="192"/>
      <c r="R162" s="192"/>
      <c r="S162" s="192"/>
      <c r="T162" s="192"/>
      <c r="V162" s="211" t="str">
        <f>$I$3</f>
        <v>成生アスリート</v>
      </c>
      <c r="W162" s="211"/>
      <c r="X162" s="211"/>
      <c r="Y162" s="211"/>
      <c r="Z162" s="211"/>
      <c r="AA162" s="211"/>
      <c r="AB162" s="211"/>
      <c r="AC162" s="211"/>
      <c r="AD162" s="211"/>
      <c r="AE162" s="211"/>
      <c r="AL162" s="1"/>
      <c r="AM162" s="1"/>
      <c r="AN162" s="1"/>
      <c r="AO162" s="1"/>
      <c r="AP162" s="1"/>
    </row>
    <row r="163" spans="3:42" ht="13.5" customHeight="1">
      <c r="Z163" s="265" t="str">
        <f>所属シート!$D$6</f>
        <v>山田　太郎</v>
      </c>
      <c r="AA163" s="265"/>
      <c r="AB163" s="265"/>
      <c r="AC163" s="265"/>
      <c r="AD163" s="265"/>
      <c r="AE163" s="265"/>
      <c r="AF163" s="265"/>
      <c r="AG163" s="211" t="s">
        <v>96</v>
      </c>
      <c r="AH163" s="266"/>
      <c r="AI163" s="192"/>
      <c r="AL163" s="1"/>
      <c r="AM163" s="1"/>
      <c r="AN163" s="1"/>
      <c r="AO163" s="1"/>
      <c r="AP163" s="1"/>
    </row>
    <row r="164" spans="3:42" ht="13.5" customHeight="1">
      <c r="Z164" s="265"/>
      <c r="AA164" s="265"/>
      <c r="AB164" s="265"/>
      <c r="AC164" s="265"/>
      <c r="AD164" s="265"/>
      <c r="AE164" s="265"/>
      <c r="AF164" s="265"/>
      <c r="AG164" s="266"/>
      <c r="AH164" s="266"/>
      <c r="AI164" s="192"/>
      <c r="AL164" s="1"/>
      <c r="AM164" s="1"/>
      <c r="AN164" s="1"/>
      <c r="AO164" s="1"/>
      <c r="AP164" s="1"/>
    </row>
    <row r="165" spans="3:42">
      <c r="AL165" s="1"/>
      <c r="AM165" s="1"/>
      <c r="AN165" s="1"/>
      <c r="AO165" s="1"/>
      <c r="AP165" s="1"/>
    </row>
  </sheetData>
  <mergeCells count="852">
    <mergeCell ref="Y159:AB159"/>
    <mergeCell ref="AC159:AJ159"/>
    <mergeCell ref="C161:R161"/>
    <mergeCell ref="O162:T162"/>
    <mergeCell ref="V162:AE162"/>
    <mergeCell ref="Z163:AF164"/>
    <mergeCell ref="AG163:AH164"/>
    <mergeCell ref="AI163:AI164"/>
    <mergeCell ref="S157:T157"/>
    <mergeCell ref="U157:AB157"/>
    <mergeCell ref="AC157:AJ157"/>
    <mergeCell ref="A158:B158"/>
    <mergeCell ref="C158:E158"/>
    <mergeCell ref="F158:L158"/>
    <mergeCell ref="M158:R158"/>
    <mergeCell ref="S158:T158"/>
    <mergeCell ref="U158:AB158"/>
    <mergeCell ref="AC158:AJ158"/>
    <mergeCell ref="AL128:AP128"/>
    <mergeCell ref="AL129:AM129"/>
    <mergeCell ref="AN129:AP130"/>
    <mergeCell ref="A130:B132"/>
    <mergeCell ref="C130:E132"/>
    <mergeCell ref="F130:R130"/>
    <mergeCell ref="S130:T130"/>
    <mergeCell ref="U130:AB130"/>
    <mergeCell ref="AC130:AJ130"/>
    <mergeCell ref="AL130:AM130"/>
    <mergeCell ref="F131:L132"/>
    <mergeCell ref="M131:R132"/>
    <mergeCell ref="U131:AB132"/>
    <mergeCell ref="M153:R153"/>
    <mergeCell ref="S153:T153"/>
    <mergeCell ref="U153:AB153"/>
    <mergeCell ref="AC153:AJ153"/>
    <mergeCell ref="C120:R120"/>
    <mergeCell ref="O121:T121"/>
    <mergeCell ref="V121:AE121"/>
    <mergeCell ref="Z122:AF123"/>
    <mergeCell ref="AG122:AH123"/>
    <mergeCell ref="AI122:AI123"/>
    <mergeCell ref="A124:AJ125"/>
    <mergeCell ref="A128:H129"/>
    <mergeCell ref="I128:U129"/>
    <mergeCell ref="V128:AE129"/>
    <mergeCell ref="AF128:AJ129"/>
    <mergeCell ref="A117:B117"/>
    <mergeCell ref="C117:E117"/>
    <mergeCell ref="F117:L117"/>
    <mergeCell ref="M117:R117"/>
    <mergeCell ref="S117:T117"/>
    <mergeCell ref="U117:AB117"/>
    <mergeCell ref="AC117:AJ117"/>
    <mergeCell ref="Y118:AB118"/>
    <mergeCell ref="AC118:AJ118"/>
    <mergeCell ref="AL87:AP87"/>
    <mergeCell ref="AL88:AM88"/>
    <mergeCell ref="AN88:AP89"/>
    <mergeCell ref="A89:B91"/>
    <mergeCell ref="C89:E91"/>
    <mergeCell ref="F89:R89"/>
    <mergeCell ref="S89:T89"/>
    <mergeCell ref="U89:AB89"/>
    <mergeCell ref="AL89:AM89"/>
    <mergeCell ref="F90:L91"/>
    <mergeCell ref="M90:R91"/>
    <mergeCell ref="U90:AB91"/>
    <mergeCell ref="AC90:AJ90"/>
    <mergeCell ref="AC89:AJ89"/>
    <mergeCell ref="Y77:AB77"/>
    <mergeCell ref="AC77:AJ77"/>
    <mergeCell ref="C79:R79"/>
    <mergeCell ref="O80:T80"/>
    <mergeCell ref="V80:AE80"/>
    <mergeCell ref="Z81:AF82"/>
    <mergeCell ref="AG81:AH82"/>
    <mergeCell ref="AI81:AI82"/>
    <mergeCell ref="A83:AJ84"/>
    <mergeCell ref="C32:E32"/>
    <mergeCell ref="F32:L32"/>
    <mergeCell ref="M32:R32"/>
    <mergeCell ref="S32:T32"/>
    <mergeCell ref="U32:AB32"/>
    <mergeCell ref="AC32:AJ32"/>
    <mergeCell ref="AL46:AP46"/>
    <mergeCell ref="AL47:AM47"/>
    <mergeCell ref="AN47:AP48"/>
    <mergeCell ref="S48:T48"/>
    <mergeCell ref="U48:AB48"/>
    <mergeCell ref="AL48:AM48"/>
    <mergeCell ref="AI40:AI41"/>
    <mergeCell ref="Z40:AF41"/>
    <mergeCell ref="AG40:AH41"/>
    <mergeCell ref="AC34:AJ34"/>
    <mergeCell ref="C35:E35"/>
    <mergeCell ref="F35:L35"/>
    <mergeCell ref="M35:R35"/>
    <mergeCell ref="S35:T35"/>
    <mergeCell ref="U35:AB35"/>
    <mergeCell ref="AC35:AJ35"/>
    <mergeCell ref="C34:E34"/>
    <mergeCell ref="F34:L34"/>
    <mergeCell ref="U109:AB109"/>
    <mergeCell ref="AC109:AJ109"/>
    <mergeCell ref="A110:B110"/>
    <mergeCell ref="C110:E110"/>
    <mergeCell ref="F110:L110"/>
    <mergeCell ref="M110:R110"/>
    <mergeCell ref="S110:T110"/>
    <mergeCell ref="U110:AB110"/>
    <mergeCell ref="AC110:AJ110"/>
    <mergeCell ref="A85:H86"/>
    <mergeCell ref="I85:U86"/>
    <mergeCell ref="V85:AE86"/>
    <mergeCell ref="AF85:AJ86"/>
    <mergeCell ref="A87:H88"/>
    <mergeCell ref="I87:U88"/>
    <mergeCell ref="V87:AE88"/>
    <mergeCell ref="AF87:AJ88"/>
    <mergeCell ref="A115:B115"/>
    <mergeCell ref="C115:E115"/>
    <mergeCell ref="F115:L115"/>
    <mergeCell ref="M115:R115"/>
    <mergeCell ref="S115:T115"/>
    <mergeCell ref="U115:AB115"/>
    <mergeCell ref="AC115:AJ115"/>
    <mergeCell ref="F112:L112"/>
    <mergeCell ref="M112:R112"/>
    <mergeCell ref="S112:T112"/>
    <mergeCell ref="U112:AB112"/>
    <mergeCell ref="AC112:AJ112"/>
    <mergeCell ref="A109:B109"/>
    <mergeCell ref="C109:E109"/>
    <mergeCell ref="F109:L109"/>
    <mergeCell ref="M109:R109"/>
    <mergeCell ref="AC116:AJ116"/>
    <mergeCell ref="A113:B113"/>
    <mergeCell ref="C113:E113"/>
    <mergeCell ref="F113:L113"/>
    <mergeCell ref="M113:R113"/>
    <mergeCell ref="AC114:AJ114"/>
    <mergeCell ref="A116:B116"/>
    <mergeCell ref="C116:E116"/>
    <mergeCell ref="F116:L116"/>
    <mergeCell ref="M116:R116"/>
    <mergeCell ref="S116:T116"/>
    <mergeCell ref="U116:AB116"/>
    <mergeCell ref="S113:T113"/>
    <mergeCell ref="U113:AB113"/>
    <mergeCell ref="AC113:AJ113"/>
    <mergeCell ref="A114:B114"/>
    <mergeCell ref="C114:E114"/>
    <mergeCell ref="F114:L114"/>
    <mergeCell ref="M114:R114"/>
    <mergeCell ref="S114:T114"/>
    <mergeCell ref="U114:AB114"/>
    <mergeCell ref="A112:B112"/>
    <mergeCell ref="C112:E112"/>
    <mergeCell ref="M107:R107"/>
    <mergeCell ref="S107:T107"/>
    <mergeCell ref="U107:AB107"/>
    <mergeCell ref="AC107:AJ107"/>
    <mergeCell ref="A108:B108"/>
    <mergeCell ref="C108:E108"/>
    <mergeCell ref="F108:L108"/>
    <mergeCell ref="M108:R108"/>
    <mergeCell ref="S108:T108"/>
    <mergeCell ref="U108:AB108"/>
    <mergeCell ref="AC108:AJ108"/>
    <mergeCell ref="A111:B111"/>
    <mergeCell ref="C111:E111"/>
    <mergeCell ref="F111:L111"/>
    <mergeCell ref="M111:R111"/>
    <mergeCell ref="S111:T111"/>
    <mergeCell ref="U111:AB111"/>
    <mergeCell ref="AC111:AJ111"/>
    <mergeCell ref="A107:B107"/>
    <mergeCell ref="C107:E107"/>
    <mergeCell ref="F107:L107"/>
    <mergeCell ref="S109:T109"/>
    <mergeCell ref="A105:B105"/>
    <mergeCell ref="C105:E105"/>
    <mergeCell ref="F105:L105"/>
    <mergeCell ref="M105:R105"/>
    <mergeCell ref="S105:T105"/>
    <mergeCell ref="U105:AB105"/>
    <mergeCell ref="AC105:AJ105"/>
    <mergeCell ref="A106:B106"/>
    <mergeCell ref="C106:E106"/>
    <mergeCell ref="F106:L106"/>
    <mergeCell ref="M106:R106"/>
    <mergeCell ref="S106:T106"/>
    <mergeCell ref="U106:AB106"/>
    <mergeCell ref="AC106:AJ106"/>
    <mergeCell ref="A103:B103"/>
    <mergeCell ref="C103:E103"/>
    <mergeCell ref="F103:L103"/>
    <mergeCell ref="M103:R103"/>
    <mergeCell ref="S103:T103"/>
    <mergeCell ref="U103:AB103"/>
    <mergeCell ref="AC103:AJ103"/>
    <mergeCell ref="A104:B104"/>
    <mergeCell ref="C104:E104"/>
    <mergeCell ref="F104:L104"/>
    <mergeCell ref="M104:R104"/>
    <mergeCell ref="S104:T104"/>
    <mergeCell ref="U104:AB104"/>
    <mergeCell ref="AC104:AJ104"/>
    <mergeCell ref="A101:B101"/>
    <mergeCell ref="C101:E101"/>
    <mergeCell ref="F101:L101"/>
    <mergeCell ref="M101:R101"/>
    <mergeCell ref="S101:T101"/>
    <mergeCell ref="U101:AB101"/>
    <mergeCell ref="AC101:AJ101"/>
    <mergeCell ref="A102:B102"/>
    <mergeCell ref="C102:E102"/>
    <mergeCell ref="F102:L102"/>
    <mergeCell ref="M102:R102"/>
    <mergeCell ref="S102:T102"/>
    <mergeCell ref="U102:AB102"/>
    <mergeCell ref="AC102:AJ102"/>
    <mergeCell ref="A99:B99"/>
    <mergeCell ref="C99:E99"/>
    <mergeCell ref="F99:L99"/>
    <mergeCell ref="M99:R99"/>
    <mergeCell ref="S99:T99"/>
    <mergeCell ref="U99:AB99"/>
    <mergeCell ref="AC99:AJ99"/>
    <mergeCell ref="A100:B100"/>
    <mergeCell ref="C100:E100"/>
    <mergeCell ref="F100:L100"/>
    <mergeCell ref="M100:R100"/>
    <mergeCell ref="S100:T100"/>
    <mergeCell ref="U100:AB100"/>
    <mergeCell ref="AC100:AJ100"/>
    <mergeCell ref="AC96:AJ96"/>
    <mergeCell ref="A97:B97"/>
    <mergeCell ref="C97:E97"/>
    <mergeCell ref="F97:L97"/>
    <mergeCell ref="M97:R97"/>
    <mergeCell ref="S97:T97"/>
    <mergeCell ref="U97:AB97"/>
    <mergeCell ref="AC97:AJ97"/>
    <mergeCell ref="A98:B98"/>
    <mergeCell ref="C98:E98"/>
    <mergeCell ref="F98:L98"/>
    <mergeCell ref="M98:R98"/>
    <mergeCell ref="S98:T98"/>
    <mergeCell ref="U98:AB98"/>
    <mergeCell ref="AC98:AJ98"/>
    <mergeCell ref="A96:B96"/>
    <mergeCell ref="C96:E96"/>
    <mergeCell ref="F96:L96"/>
    <mergeCell ref="M96:R96"/>
    <mergeCell ref="S96:T96"/>
    <mergeCell ref="S94:T94"/>
    <mergeCell ref="U94:AB94"/>
    <mergeCell ref="AC94:AJ94"/>
    <mergeCell ref="A95:B95"/>
    <mergeCell ref="C95:E95"/>
    <mergeCell ref="F95:L95"/>
    <mergeCell ref="M95:R95"/>
    <mergeCell ref="S95:T95"/>
    <mergeCell ref="U95:AB95"/>
    <mergeCell ref="AC95:AJ95"/>
    <mergeCell ref="U155:AB155"/>
    <mergeCell ref="AC155:AJ155"/>
    <mergeCell ref="AC156:AJ156"/>
    <mergeCell ref="A156:B156"/>
    <mergeCell ref="C156:E156"/>
    <mergeCell ref="F156:L156"/>
    <mergeCell ref="M156:R156"/>
    <mergeCell ref="S156:T156"/>
    <mergeCell ref="U156:AB156"/>
    <mergeCell ref="A157:B157"/>
    <mergeCell ref="C157:E157"/>
    <mergeCell ref="F157:L157"/>
    <mergeCell ref="M157:R157"/>
    <mergeCell ref="A154:B154"/>
    <mergeCell ref="C154:E154"/>
    <mergeCell ref="F154:L154"/>
    <mergeCell ref="M154:R154"/>
    <mergeCell ref="S154:T154"/>
    <mergeCell ref="A155:B155"/>
    <mergeCell ref="C155:E155"/>
    <mergeCell ref="F155:L155"/>
    <mergeCell ref="M155:R155"/>
    <mergeCell ref="S155:T155"/>
    <mergeCell ref="U154:AB154"/>
    <mergeCell ref="AC154:AJ154"/>
    <mergeCell ref="A151:B151"/>
    <mergeCell ref="C151:E151"/>
    <mergeCell ref="F151:L151"/>
    <mergeCell ref="M151:R151"/>
    <mergeCell ref="S151:T151"/>
    <mergeCell ref="U151:AB151"/>
    <mergeCell ref="AC151:AJ151"/>
    <mergeCell ref="A152:B152"/>
    <mergeCell ref="C152:E152"/>
    <mergeCell ref="F152:L152"/>
    <mergeCell ref="M152:R152"/>
    <mergeCell ref="S152:T152"/>
    <mergeCell ref="U152:AB152"/>
    <mergeCell ref="AC152:AJ152"/>
    <mergeCell ref="A153:B153"/>
    <mergeCell ref="C153:E153"/>
    <mergeCell ref="F153:L153"/>
    <mergeCell ref="A149:B149"/>
    <mergeCell ref="C149:E149"/>
    <mergeCell ref="F149:L149"/>
    <mergeCell ref="M149:R149"/>
    <mergeCell ref="S149:T149"/>
    <mergeCell ref="U149:AB149"/>
    <mergeCell ref="AC149:AJ149"/>
    <mergeCell ref="A150:B150"/>
    <mergeCell ref="C150:E150"/>
    <mergeCell ref="F150:L150"/>
    <mergeCell ref="M150:R150"/>
    <mergeCell ref="S150:T150"/>
    <mergeCell ref="U150:AB150"/>
    <mergeCell ref="AC150:AJ150"/>
    <mergeCell ref="A147:B147"/>
    <mergeCell ref="C147:E147"/>
    <mergeCell ref="F147:L147"/>
    <mergeCell ref="M147:R147"/>
    <mergeCell ref="S147:T147"/>
    <mergeCell ref="U147:AB147"/>
    <mergeCell ref="AC147:AJ147"/>
    <mergeCell ref="A148:B148"/>
    <mergeCell ref="C148:E148"/>
    <mergeCell ref="F148:L148"/>
    <mergeCell ref="M148:R148"/>
    <mergeCell ref="S148:T148"/>
    <mergeCell ref="U148:AB148"/>
    <mergeCell ref="AC148:AJ148"/>
    <mergeCell ref="A145:B145"/>
    <mergeCell ref="C145:E145"/>
    <mergeCell ref="F145:L145"/>
    <mergeCell ref="M145:R145"/>
    <mergeCell ref="S145:T145"/>
    <mergeCell ref="U145:AB145"/>
    <mergeCell ref="AC145:AJ145"/>
    <mergeCell ref="A146:B146"/>
    <mergeCell ref="C146:E146"/>
    <mergeCell ref="F146:L146"/>
    <mergeCell ref="M146:R146"/>
    <mergeCell ref="S146:T146"/>
    <mergeCell ref="U146:AB146"/>
    <mergeCell ref="AC146:AJ146"/>
    <mergeCell ref="A143:B143"/>
    <mergeCell ref="C143:E143"/>
    <mergeCell ref="F143:L143"/>
    <mergeCell ref="M143:R143"/>
    <mergeCell ref="S143:T143"/>
    <mergeCell ref="U143:AB143"/>
    <mergeCell ref="AC143:AJ143"/>
    <mergeCell ref="A144:B144"/>
    <mergeCell ref="C144:E144"/>
    <mergeCell ref="F144:L144"/>
    <mergeCell ref="M144:R144"/>
    <mergeCell ref="S144:T144"/>
    <mergeCell ref="U144:AB144"/>
    <mergeCell ref="AC144:AJ144"/>
    <mergeCell ref="A141:B141"/>
    <mergeCell ref="C141:E141"/>
    <mergeCell ref="F141:L141"/>
    <mergeCell ref="M141:R141"/>
    <mergeCell ref="S141:T141"/>
    <mergeCell ref="U141:AB141"/>
    <mergeCell ref="AC141:AJ141"/>
    <mergeCell ref="A142:B142"/>
    <mergeCell ref="C142:E142"/>
    <mergeCell ref="F142:L142"/>
    <mergeCell ref="M142:R142"/>
    <mergeCell ref="S142:T142"/>
    <mergeCell ref="U142:AB142"/>
    <mergeCell ref="AC142:AJ142"/>
    <mergeCell ref="A139:B139"/>
    <mergeCell ref="C139:E139"/>
    <mergeCell ref="F139:L139"/>
    <mergeCell ref="M139:R139"/>
    <mergeCell ref="S139:T139"/>
    <mergeCell ref="U139:AB139"/>
    <mergeCell ref="AC139:AJ139"/>
    <mergeCell ref="A140:B140"/>
    <mergeCell ref="C140:E140"/>
    <mergeCell ref="F140:L140"/>
    <mergeCell ref="M140:R140"/>
    <mergeCell ref="S140:T140"/>
    <mergeCell ref="U140:AB140"/>
    <mergeCell ref="AC140:AJ140"/>
    <mergeCell ref="A137:B137"/>
    <mergeCell ref="C137:E137"/>
    <mergeCell ref="F137:L137"/>
    <mergeCell ref="M137:R137"/>
    <mergeCell ref="S137:T137"/>
    <mergeCell ref="U137:AB137"/>
    <mergeCell ref="AC137:AJ137"/>
    <mergeCell ref="A138:B138"/>
    <mergeCell ref="C138:E138"/>
    <mergeCell ref="F138:L138"/>
    <mergeCell ref="M138:R138"/>
    <mergeCell ref="S138:T138"/>
    <mergeCell ref="U138:AB138"/>
    <mergeCell ref="AC138:AJ138"/>
    <mergeCell ref="A135:B135"/>
    <mergeCell ref="C135:E135"/>
    <mergeCell ref="F135:L135"/>
    <mergeCell ref="M135:R135"/>
    <mergeCell ref="S135:T135"/>
    <mergeCell ref="U135:AB135"/>
    <mergeCell ref="AC135:AJ135"/>
    <mergeCell ref="A136:B136"/>
    <mergeCell ref="C136:E136"/>
    <mergeCell ref="F136:L136"/>
    <mergeCell ref="M136:R136"/>
    <mergeCell ref="S136:T136"/>
    <mergeCell ref="U136:AB136"/>
    <mergeCell ref="AC136:AJ136"/>
    <mergeCell ref="A133:B133"/>
    <mergeCell ref="C133:E133"/>
    <mergeCell ref="F133:L133"/>
    <mergeCell ref="M133:R133"/>
    <mergeCell ref="S133:T133"/>
    <mergeCell ref="U133:AB133"/>
    <mergeCell ref="AC133:AJ133"/>
    <mergeCell ref="A134:B134"/>
    <mergeCell ref="C134:E134"/>
    <mergeCell ref="F134:L134"/>
    <mergeCell ref="M134:R134"/>
    <mergeCell ref="S134:T134"/>
    <mergeCell ref="U134:AB134"/>
    <mergeCell ref="AC134:AJ134"/>
    <mergeCell ref="AC131:AJ131"/>
    <mergeCell ref="A126:H127"/>
    <mergeCell ref="I126:U127"/>
    <mergeCell ref="V126:AE127"/>
    <mergeCell ref="AF126:AJ127"/>
    <mergeCell ref="A92:B92"/>
    <mergeCell ref="C92:E92"/>
    <mergeCell ref="F92:L92"/>
    <mergeCell ref="M92:R92"/>
    <mergeCell ref="S92:T92"/>
    <mergeCell ref="U92:AB92"/>
    <mergeCell ref="AC92:AJ92"/>
    <mergeCell ref="A93:B93"/>
    <mergeCell ref="C93:E93"/>
    <mergeCell ref="F93:L93"/>
    <mergeCell ref="M93:R93"/>
    <mergeCell ref="S93:T93"/>
    <mergeCell ref="U93:AB93"/>
    <mergeCell ref="U96:AB96"/>
    <mergeCell ref="AC93:AJ93"/>
    <mergeCell ref="A94:B94"/>
    <mergeCell ref="C94:E94"/>
    <mergeCell ref="F94:L94"/>
    <mergeCell ref="M94:R94"/>
    <mergeCell ref="A75:B75"/>
    <mergeCell ref="C75:E75"/>
    <mergeCell ref="F75:L75"/>
    <mergeCell ref="M75:R75"/>
    <mergeCell ref="S75:T75"/>
    <mergeCell ref="U75:AB75"/>
    <mergeCell ref="AC75:AJ75"/>
    <mergeCell ref="AC76:AJ76"/>
    <mergeCell ref="A76:B76"/>
    <mergeCell ref="C76:E76"/>
    <mergeCell ref="F76:L76"/>
    <mergeCell ref="M76:R76"/>
    <mergeCell ref="S76:T76"/>
    <mergeCell ref="U76:AB76"/>
    <mergeCell ref="A73:B73"/>
    <mergeCell ref="C73:E73"/>
    <mergeCell ref="F73:L73"/>
    <mergeCell ref="M73:R73"/>
    <mergeCell ref="S73:T73"/>
    <mergeCell ref="U73:AB73"/>
    <mergeCell ref="AC73:AJ73"/>
    <mergeCell ref="A74:B74"/>
    <mergeCell ref="C74:E74"/>
    <mergeCell ref="F74:L74"/>
    <mergeCell ref="M74:R74"/>
    <mergeCell ref="S74:T74"/>
    <mergeCell ref="U74:AB74"/>
    <mergeCell ref="AC74:AJ74"/>
    <mergeCell ref="A71:B71"/>
    <mergeCell ref="C71:E71"/>
    <mergeCell ref="F71:L71"/>
    <mergeCell ref="M71:R71"/>
    <mergeCell ref="S71:T71"/>
    <mergeCell ref="U71:AB71"/>
    <mergeCell ref="AC71:AJ71"/>
    <mergeCell ref="A72:B72"/>
    <mergeCell ref="C72:E72"/>
    <mergeCell ref="F72:L72"/>
    <mergeCell ref="M72:R72"/>
    <mergeCell ref="S72:T72"/>
    <mergeCell ref="U72:AB72"/>
    <mergeCell ref="AC72:AJ72"/>
    <mergeCell ref="A69:B69"/>
    <mergeCell ref="C69:E69"/>
    <mergeCell ref="F69:L69"/>
    <mergeCell ref="M69:R69"/>
    <mergeCell ref="S69:T69"/>
    <mergeCell ref="U69:AB69"/>
    <mergeCell ref="AC69:AJ69"/>
    <mergeCell ref="A70:B70"/>
    <mergeCell ref="C70:E70"/>
    <mergeCell ref="F70:L70"/>
    <mergeCell ref="M70:R70"/>
    <mergeCell ref="S70:T70"/>
    <mergeCell ref="U70:AB70"/>
    <mergeCell ref="AC70:AJ70"/>
    <mergeCell ref="A67:B67"/>
    <mergeCell ref="C67:E67"/>
    <mergeCell ref="F67:L67"/>
    <mergeCell ref="M67:R67"/>
    <mergeCell ref="S67:T67"/>
    <mergeCell ref="U67:AB67"/>
    <mergeCell ref="AC67:AJ67"/>
    <mergeCell ref="A68:B68"/>
    <mergeCell ref="C68:E68"/>
    <mergeCell ref="F68:L68"/>
    <mergeCell ref="M68:R68"/>
    <mergeCell ref="S68:T68"/>
    <mergeCell ref="U68:AB68"/>
    <mergeCell ref="AC68:AJ68"/>
    <mergeCell ref="A65:B65"/>
    <mergeCell ref="C65:E65"/>
    <mergeCell ref="F65:L65"/>
    <mergeCell ref="M65:R65"/>
    <mergeCell ref="S65:T65"/>
    <mergeCell ref="U65:AB65"/>
    <mergeCell ref="AC65:AJ65"/>
    <mergeCell ref="A66:B66"/>
    <mergeCell ref="C66:E66"/>
    <mergeCell ref="F66:L66"/>
    <mergeCell ref="M66:R66"/>
    <mergeCell ref="S66:T66"/>
    <mergeCell ref="U66:AB66"/>
    <mergeCell ref="AC66:AJ66"/>
    <mergeCell ref="A63:B63"/>
    <mergeCell ref="C63:E63"/>
    <mergeCell ref="F63:L63"/>
    <mergeCell ref="M63:R63"/>
    <mergeCell ref="S63:T63"/>
    <mergeCell ref="U63:AB63"/>
    <mergeCell ref="AC63:AJ63"/>
    <mergeCell ref="A64:B64"/>
    <mergeCell ref="C64:E64"/>
    <mergeCell ref="F64:L64"/>
    <mergeCell ref="M64:R64"/>
    <mergeCell ref="S64:T64"/>
    <mergeCell ref="U64:AB64"/>
    <mergeCell ref="AC64:AJ64"/>
    <mergeCell ref="A61:B61"/>
    <mergeCell ref="C61:E61"/>
    <mergeCell ref="F61:L61"/>
    <mergeCell ref="M61:R61"/>
    <mergeCell ref="S61:T61"/>
    <mergeCell ref="U61:AB61"/>
    <mergeCell ref="AC61:AJ61"/>
    <mergeCell ref="A62:B62"/>
    <mergeCell ref="C62:E62"/>
    <mergeCell ref="F62:L62"/>
    <mergeCell ref="M62:R62"/>
    <mergeCell ref="S62:T62"/>
    <mergeCell ref="U62:AB62"/>
    <mergeCell ref="AC62:AJ62"/>
    <mergeCell ref="A59:B59"/>
    <mergeCell ref="C59:E59"/>
    <mergeCell ref="F59:L59"/>
    <mergeCell ref="M59:R59"/>
    <mergeCell ref="S59:T59"/>
    <mergeCell ref="U59:AB59"/>
    <mergeCell ref="AC59:AJ59"/>
    <mergeCell ref="A60:B60"/>
    <mergeCell ref="C60:E60"/>
    <mergeCell ref="F60:L60"/>
    <mergeCell ref="M60:R60"/>
    <mergeCell ref="S60:T60"/>
    <mergeCell ref="U60:AB60"/>
    <mergeCell ref="AC60:AJ60"/>
    <mergeCell ref="A57:B57"/>
    <mergeCell ref="C57:E57"/>
    <mergeCell ref="F57:L57"/>
    <mergeCell ref="M57:R57"/>
    <mergeCell ref="S57:T57"/>
    <mergeCell ref="U57:AB57"/>
    <mergeCell ref="AC57:AJ57"/>
    <mergeCell ref="A58:B58"/>
    <mergeCell ref="C58:E58"/>
    <mergeCell ref="F58:L58"/>
    <mergeCell ref="M58:R58"/>
    <mergeCell ref="S58:T58"/>
    <mergeCell ref="U58:AB58"/>
    <mergeCell ref="AC58:AJ58"/>
    <mergeCell ref="A55:B55"/>
    <mergeCell ref="C55:E55"/>
    <mergeCell ref="F55:L55"/>
    <mergeCell ref="M55:R55"/>
    <mergeCell ref="S55:T55"/>
    <mergeCell ref="U55:AB55"/>
    <mergeCell ref="AC55:AJ55"/>
    <mergeCell ref="A56:B56"/>
    <mergeCell ref="C56:E56"/>
    <mergeCell ref="F56:L56"/>
    <mergeCell ref="M56:R56"/>
    <mergeCell ref="S56:T56"/>
    <mergeCell ref="U56:AB56"/>
    <mergeCell ref="AC56:AJ56"/>
    <mergeCell ref="A53:B53"/>
    <mergeCell ref="C53:E53"/>
    <mergeCell ref="F53:L53"/>
    <mergeCell ref="M53:R53"/>
    <mergeCell ref="S53:T53"/>
    <mergeCell ref="U53:AB53"/>
    <mergeCell ref="AC53:AJ53"/>
    <mergeCell ref="A54:B54"/>
    <mergeCell ref="C54:E54"/>
    <mergeCell ref="F54:L54"/>
    <mergeCell ref="M54:R54"/>
    <mergeCell ref="S54:T54"/>
    <mergeCell ref="U54:AB54"/>
    <mergeCell ref="AC54:AJ54"/>
    <mergeCell ref="A51:B51"/>
    <mergeCell ref="C51:E51"/>
    <mergeCell ref="F51:L51"/>
    <mergeCell ref="M51:R51"/>
    <mergeCell ref="S51:T51"/>
    <mergeCell ref="U51:AB51"/>
    <mergeCell ref="AC51:AJ51"/>
    <mergeCell ref="A52:B52"/>
    <mergeCell ref="C52:E52"/>
    <mergeCell ref="F52:L52"/>
    <mergeCell ref="M52:R52"/>
    <mergeCell ref="S52:T52"/>
    <mergeCell ref="U52:AB52"/>
    <mergeCell ref="AC52:AJ52"/>
    <mergeCell ref="A48:B50"/>
    <mergeCell ref="C48:E50"/>
    <mergeCell ref="F48:R48"/>
    <mergeCell ref="AC48:AJ48"/>
    <mergeCell ref="F49:L50"/>
    <mergeCell ref="M49:R50"/>
    <mergeCell ref="AC49:AJ49"/>
    <mergeCell ref="U49:AB50"/>
    <mergeCell ref="A42:AJ43"/>
    <mergeCell ref="A44:H45"/>
    <mergeCell ref="I44:U45"/>
    <mergeCell ref="V44:AE45"/>
    <mergeCell ref="AF44:AJ45"/>
    <mergeCell ref="A46:H47"/>
    <mergeCell ref="I46:U47"/>
    <mergeCell ref="V46:AE47"/>
    <mergeCell ref="AF46:AJ47"/>
    <mergeCell ref="A1:AJ2"/>
    <mergeCell ref="V5:AE6"/>
    <mergeCell ref="V3:AE4"/>
    <mergeCell ref="A3:H4"/>
    <mergeCell ref="A5:H6"/>
    <mergeCell ref="I3:U4"/>
    <mergeCell ref="I5:U6"/>
    <mergeCell ref="AF3:AJ4"/>
    <mergeCell ref="AF5:AJ6"/>
    <mergeCell ref="AC8:AJ8"/>
    <mergeCell ref="A10:B10"/>
    <mergeCell ref="AC10:AJ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30:B30"/>
    <mergeCell ref="A31:B31"/>
    <mergeCell ref="A33:B33"/>
    <mergeCell ref="A34:B34"/>
    <mergeCell ref="A35:B35"/>
    <mergeCell ref="A23:B23"/>
    <mergeCell ref="A24:B24"/>
    <mergeCell ref="A25:B25"/>
    <mergeCell ref="A26:B26"/>
    <mergeCell ref="A27:B27"/>
    <mergeCell ref="A28:B28"/>
    <mergeCell ref="A29:B29"/>
    <mergeCell ref="A32:B32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S11:T11"/>
    <mergeCell ref="U11:AB11"/>
    <mergeCell ref="AC11:AJ11"/>
    <mergeCell ref="C12:E12"/>
    <mergeCell ref="F12:L12"/>
    <mergeCell ref="M12:R12"/>
    <mergeCell ref="S12:T12"/>
    <mergeCell ref="U12:AB12"/>
    <mergeCell ref="AC12:AJ12"/>
    <mergeCell ref="C11:E11"/>
    <mergeCell ref="F11:L11"/>
    <mergeCell ref="M11:R11"/>
    <mergeCell ref="AC13:AJ13"/>
    <mergeCell ref="C14:E14"/>
    <mergeCell ref="F14:L14"/>
    <mergeCell ref="M14:R14"/>
    <mergeCell ref="S14:T14"/>
    <mergeCell ref="U14:AB14"/>
    <mergeCell ref="AC14:AJ14"/>
    <mergeCell ref="C13:E13"/>
    <mergeCell ref="F13:L13"/>
    <mergeCell ref="M13:R13"/>
    <mergeCell ref="S13:T13"/>
    <mergeCell ref="U13:AB13"/>
    <mergeCell ref="AC15:AJ15"/>
    <mergeCell ref="C16:E16"/>
    <mergeCell ref="F16:L16"/>
    <mergeCell ref="M16:R16"/>
    <mergeCell ref="S16:T16"/>
    <mergeCell ref="U16:AB16"/>
    <mergeCell ref="AC16:AJ16"/>
    <mergeCell ref="C15:E15"/>
    <mergeCell ref="F15:L15"/>
    <mergeCell ref="M15:R15"/>
    <mergeCell ref="S15:T15"/>
    <mergeCell ref="U15:AB15"/>
    <mergeCell ref="AC17:AJ17"/>
    <mergeCell ref="C18:E18"/>
    <mergeCell ref="F18:L18"/>
    <mergeCell ref="M18:R18"/>
    <mergeCell ref="S18:T18"/>
    <mergeCell ref="U18:AB18"/>
    <mergeCell ref="AC18:AJ18"/>
    <mergeCell ref="C17:E17"/>
    <mergeCell ref="F17:L17"/>
    <mergeCell ref="M17:R17"/>
    <mergeCell ref="S17:T17"/>
    <mergeCell ref="U17:AB17"/>
    <mergeCell ref="AC19:AJ19"/>
    <mergeCell ref="C20:E20"/>
    <mergeCell ref="F20:L20"/>
    <mergeCell ref="M20:R20"/>
    <mergeCell ref="S20:T20"/>
    <mergeCell ref="U20:AB20"/>
    <mergeCell ref="AC20:AJ20"/>
    <mergeCell ref="C19:E19"/>
    <mergeCell ref="F19:L19"/>
    <mergeCell ref="M19:R19"/>
    <mergeCell ref="S19:T19"/>
    <mergeCell ref="U19:AB19"/>
    <mergeCell ref="AC21:AJ21"/>
    <mergeCell ref="C22:E22"/>
    <mergeCell ref="F22:L22"/>
    <mergeCell ref="M22:R22"/>
    <mergeCell ref="S22:T22"/>
    <mergeCell ref="U22:AB22"/>
    <mergeCell ref="AC22:AJ22"/>
    <mergeCell ref="C21:E21"/>
    <mergeCell ref="F21:L21"/>
    <mergeCell ref="M21:R21"/>
    <mergeCell ref="S21:T21"/>
    <mergeCell ref="U21:AB21"/>
    <mergeCell ref="AC23:AJ23"/>
    <mergeCell ref="C24:E24"/>
    <mergeCell ref="F24:L24"/>
    <mergeCell ref="M24:R24"/>
    <mergeCell ref="S24:T24"/>
    <mergeCell ref="U24:AB24"/>
    <mergeCell ref="AC24:AJ24"/>
    <mergeCell ref="C23:E23"/>
    <mergeCell ref="F23:L23"/>
    <mergeCell ref="M23:R23"/>
    <mergeCell ref="S23:T23"/>
    <mergeCell ref="U23:AB23"/>
    <mergeCell ref="AC25:AJ25"/>
    <mergeCell ref="C26:E26"/>
    <mergeCell ref="F26:L26"/>
    <mergeCell ref="M26:R26"/>
    <mergeCell ref="S26:T26"/>
    <mergeCell ref="U26:AB26"/>
    <mergeCell ref="AC26:AJ26"/>
    <mergeCell ref="C25:E25"/>
    <mergeCell ref="F25:L25"/>
    <mergeCell ref="M25:R25"/>
    <mergeCell ref="S25:T25"/>
    <mergeCell ref="U25:AB25"/>
    <mergeCell ref="AC27:AJ27"/>
    <mergeCell ref="C28:E28"/>
    <mergeCell ref="F28:L28"/>
    <mergeCell ref="M28:R28"/>
    <mergeCell ref="S28:T28"/>
    <mergeCell ref="U28:AB28"/>
    <mergeCell ref="AC28:AJ28"/>
    <mergeCell ref="C27:E27"/>
    <mergeCell ref="F27:L27"/>
    <mergeCell ref="M27:R27"/>
    <mergeCell ref="S27:T27"/>
    <mergeCell ref="U27:AB27"/>
    <mergeCell ref="M30:R30"/>
    <mergeCell ref="S30:T30"/>
    <mergeCell ref="U30:AB30"/>
    <mergeCell ref="AC30:AJ30"/>
    <mergeCell ref="C29:E29"/>
    <mergeCell ref="F29:L29"/>
    <mergeCell ref="M29:R29"/>
    <mergeCell ref="S29:T29"/>
    <mergeCell ref="U29:AB29"/>
    <mergeCell ref="AC29:AJ29"/>
    <mergeCell ref="C30:E30"/>
    <mergeCell ref="F30:L30"/>
    <mergeCell ref="M34:R34"/>
    <mergeCell ref="S34:T34"/>
    <mergeCell ref="U34:AB34"/>
    <mergeCell ref="O39:T39"/>
    <mergeCell ref="AL5:AP5"/>
    <mergeCell ref="AL6:AM6"/>
    <mergeCell ref="AN6:AP7"/>
    <mergeCell ref="AL7:AM7"/>
    <mergeCell ref="Y36:AB36"/>
    <mergeCell ref="AC36:AJ36"/>
    <mergeCell ref="C38:R38"/>
    <mergeCell ref="V39:AE39"/>
    <mergeCell ref="AC31:AJ31"/>
    <mergeCell ref="C33:E33"/>
    <mergeCell ref="F33:L33"/>
    <mergeCell ref="M33:R33"/>
    <mergeCell ref="S33:T33"/>
    <mergeCell ref="U33:AB33"/>
    <mergeCell ref="AC33:AJ33"/>
    <mergeCell ref="C31:E31"/>
    <mergeCell ref="F31:L31"/>
    <mergeCell ref="M31:R31"/>
    <mergeCell ref="S31:T31"/>
    <mergeCell ref="U31:AB31"/>
  </mergeCells>
  <phoneticPr fontId="1"/>
  <dataValidations count="2">
    <dataValidation type="list" allowBlank="1" showInputMessage="1" showErrorMessage="1" sqref="U10:AB35 U51:AB76 U92:AB117 U133:AB158">
      <formula1>$AN$10:$AN$30</formula1>
    </dataValidation>
    <dataValidation type="list" allowBlank="1" showInputMessage="1" showErrorMessage="1" sqref="S10:T35 S51:T76 S92:T117 S133:T158">
      <formula1>$AM$13:$AM$14</formula1>
    </dataValidation>
  </dataValidations>
  <pageMargins left="0.7" right="0.7" top="0.75" bottom="0.75" header="0.3" footer="0.3"/>
  <pageSetup paperSize="9" scale="81" orientation="portrait" r:id="rId1"/>
  <rowBreaks count="3" manualBreakCount="3">
    <brk id="41" max="35" man="1"/>
    <brk id="82" max="35" man="1"/>
    <brk id="123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P41"/>
  <sheetViews>
    <sheetView view="pageBreakPreview" zoomScaleNormal="100" zoomScaleSheetLayoutView="100" workbookViewId="0">
      <selection activeCell="M18" sqref="M18:R18"/>
    </sheetView>
  </sheetViews>
  <sheetFormatPr defaultRowHeight="13.5"/>
  <cols>
    <col min="1" max="36" width="2.875" customWidth="1"/>
    <col min="37" max="37" width="10" customWidth="1"/>
    <col min="38" max="39" width="4.875" customWidth="1"/>
    <col min="40" max="40" width="25.875" customWidth="1"/>
  </cols>
  <sheetData>
    <row r="1" spans="1:42" ht="16.5" customHeight="1">
      <c r="A1" s="242" t="s">
        <v>78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151"/>
    </row>
    <row r="2" spans="1:42" ht="16.5" customHeight="1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151"/>
    </row>
    <row r="3" spans="1:42" ht="16.5" customHeight="1">
      <c r="A3" s="248" t="s">
        <v>742</v>
      </c>
      <c r="B3" s="249"/>
      <c r="C3" s="249"/>
      <c r="D3" s="249"/>
      <c r="E3" s="249"/>
      <c r="F3" s="249"/>
      <c r="G3" s="249"/>
      <c r="H3" s="249"/>
      <c r="I3" s="252" t="str">
        <f>所属シート!$D$3</f>
        <v>成生アスリート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45" t="s">
        <v>81</v>
      </c>
      <c r="W3" s="246"/>
      <c r="X3" s="246"/>
      <c r="Y3" s="246"/>
      <c r="Z3" s="246"/>
      <c r="AA3" s="246"/>
      <c r="AB3" s="246"/>
      <c r="AC3" s="246"/>
      <c r="AD3" s="246"/>
      <c r="AE3" s="247"/>
      <c r="AF3" s="256" t="str">
        <f>所属シート!$D$8</f>
        <v>023-654-2303</v>
      </c>
      <c r="AG3" s="256"/>
      <c r="AH3" s="256"/>
      <c r="AI3" s="256"/>
      <c r="AJ3" s="257"/>
      <c r="AK3" s="152"/>
    </row>
    <row r="4" spans="1:42" ht="16.5" customHeight="1" thickBot="1">
      <c r="A4" s="250"/>
      <c r="B4" s="251"/>
      <c r="C4" s="251"/>
      <c r="D4" s="251"/>
      <c r="E4" s="251"/>
      <c r="F4" s="251"/>
      <c r="G4" s="251"/>
      <c r="H4" s="251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43"/>
      <c r="W4" s="244"/>
      <c r="X4" s="244"/>
      <c r="Y4" s="244"/>
      <c r="Z4" s="244"/>
      <c r="AA4" s="244"/>
      <c r="AB4" s="244"/>
      <c r="AC4" s="244"/>
      <c r="AD4" s="244"/>
      <c r="AE4" s="241"/>
      <c r="AF4" s="205"/>
      <c r="AG4" s="205"/>
      <c r="AH4" s="205"/>
      <c r="AI4" s="205"/>
      <c r="AJ4" s="258"/>
      <c r="AK4" s="152"/>
    </row>
    <row r="5" spans="1:42" ht="16.5" customHeight="1">
      <c r="A5" s="196" t="s">
        <v>83</v>
      </c>
      <c r="B5" s="197"/>
      <c r="C5" s="197"/>
      <c r="D5" s="197"/>
      <c r="E5" s="197"/>
      <c r="F5" s="197"/>
      <c r="G5" s="197"/>
      <c r="H5" s="197"/>
      <c r="I5" s="254" t="str">
        <f>所属シート!$D$10</f>
        <v>yamagata_naryu@ybb.ne.jp</v>
      </c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28" t="s">
        <v>82</v>
      </c>
      <c r="W5" s="230"/>
      <c r="X5" s="230"/>
      <c r="Y5" s="230"/>
      <c r="Z5" s="230"/>
      <c r="AA5" s="230"/>
      <c r="AB5" s="230"/>
      <c r="AC5" s="230"/>
      <c r="AD5" s="230"/>
      <c r="AE5" s="229"/>
      <c r="AF5" s="197" t="str">
        <f>所属シート!$D$9</f>
        <v>080-3194-0294</v>
      </c>
      <c r="AG5" s="197"/>
      <c r="AH5" s="197"/>
      <c r="AI5" s="197"/>
      <c r="AJ5" s="223"/>
      <c r="AK5" s="152"/>
      <c r="AL5" s="193" t="s">
        <v>18</v>
      </c>
      <c r="AM5" s="194"/>
      <c r="AN5" s="194"/>
      <c r="AO5" s="194"/>
      <c r="AP5" s="195"/>
    </row>
    <row r="6" spans="1:42" ht="16.5" customHeight="1">
      <c r="A6" s="204"/>
      <c r="B6" s="205"/>
      <c r="C6" s="205"/>
      <c r="D6" s="205"/>
      <c r="E6" s="205"/>
      <c r="F6" s="205"/>
      <c r="G6" s="205"/>
      <c r="H6" s="20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43"/>
      <c r="W6" s="244"/>
      <c r="X6" s="244"/>
      <c r="Y6" s="244"/>
      <c r="Z6" s="244"/>
      <c r="AA6" s="244"/>
      <c r="AB6" s="244"/>
      <c r="AC6" s="244"/>
      <c r="AD6" s="244"/>
      <c r="AE6" s="241"/>
      <c r="AF6" s="205"/>
      <c r="AG6" s="205"/>
      <c r="AH6" s="205"/>
      <c r="AI6" s="205"/>
      <c r="AJ6" s="258"/>
      <c r="AK6" s="152"/>
      <c r="AL6" s="196" t="s">
        <v>19</v>
      </c>
      <c r="AM6" s="197"/>
      <c r="AN6" s="198" t="s">
        <v>27</v>
      </c>
      <c r="AO6" s="199"/>
      <c r="AP6" s="200"/>
    </row>
    <row r="7" spans="1:42" ht="16.5" customHeight="1">
      <c r="A7" s="237"/>
      <c r="B7" s="229"/>
      <c r="C7" s="224" t="s">
        <v>87</v>
      </c>
      <c r="D7" s="224"/>
      <c r="E7" s="224"/>
      <c r="F7" s="197" t="s">
        <v>84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228" t="s">
        <v>85</v>
      </c>
      <c r="T7" s="229"/>
      <c r="U7" s="228" t="s">
        <v>107</v>
      </c>
      <c r="V7" s="230"/>
      <c r="W7" s="230"/>
      <c r="X7" s="230"/>
      <c r="Y7" s="230"/>
      <c r="Z7" s="230"/>
      <c r="AA7" s="230"/>
      <c r="AB7" s="229"/>
      <c r="AC7" s="197" t="s">
        <v>97</v>
      </c>
      <c r="AD7" s="197"/>
      <c r="AE7" s="197"/>
      <c r="AF7" s="197"/>
      <c r="AG7" s="197"/>
      <c r="AH7" s="197"/>
      <c r="AI7" s="197"/>
      <c r="AJ7" s="223"/>
      <c r="AK7" s="152"/>
      <c r="AL7" s="204" t="s">
        <v>55</v>
      </c>
      <c r="AM7" s="205"/>
      <c r="AN7" s="201"/>
      <c r="AO7" s="202"/>
      <c r="AP7" s="203"/>
    </row>
    <row r="8" spans="1:42" ht="16.5" customHeight="1">
      <c r="A8" s="238"/>
      <c r="B8" s="239"/>
      <c r="C8" s="225"/>
      <c r="D8" s="225"/>
      <c r="E8" s="225"/>
      <c r="F8" s="190" t="s">
        <v>99</v>
      </c>
      <c r="G8" s="190"/>
      <c r="H8" s="190"/>
      <c r="I8" s="190"/>
      <c r="J8" s="190"/>
      <c r="K8" s="190"/>
      <c r="L8" s="190"/>
      <c r="M8" s="190" t="s">
        <v>98</v>
      </c>
      <c r="N8" s="190"/>
      <c r="O8" s="190"/>
      <c r="P8" s="190"/>
      <c r="Q8" s="190"/>
      <c r="R8" s="190"/>
      <c r="S8" s="46" t="s">
        <v>103</v>
      </c>
      <c r="T8" s="47">
        <v>1</v>
      </c>
      <c r="U8" s="231" t="s">
        <v>149</v>
      </c>
      <c r="V8" s="232"/>
      <c r="W8" s="232"/>
      <c r="X8" s="232"/>
      <c r="Y8" s="232"/>
      <c r="Z8" s="232"/>
      <c r="AA8" s="232"/>
      <c r="AB8" s="233"/>
      <c r="AC8" s="190" t="s">
        <v>86</v>
      </c>
      <c r="AD8" s="190"/>
      <c r="AE8" s="190"/>
      <c r="AF8" s="190"/>
      <c r="AG8" s="190"/>
      <c r="AH8" s="190"/>
      <c r="AI8" s="190"/>
      <c r="AJ8" s="217"/>
      <c r="AK8" s="152"/>
    </row>
    <row r="9" spans="1:42" ht="16.5" customHeight="1" thickBot="1">
      <c r="A9" s="240"/>
      <c r="B9" s="241"/>
      <c r="C9" s="226"/>
      <c r="D9" s="226"/>
      <c r="E9" s="226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48" t="s">
        <v>104</v>
      </c>
      <c r="T9" s="49">
        <v>2</v>
      </c>
      <c r="U9" s="234"/>
      <c r="V9" s="235"/>
      <c r="W9" s="235"/>
      <c r="X9" s="235"/>
      <c r="Y9" s="235"/>
      <c r="Z9" s="235"/>
      <c r="AA9" s="235"/>
      <c r="AB9" s="236"/>
      <c r="AC9" s="37" t="s">
        <v>105</v>
      </c>
      <c r="AD9" s="37"/>
      <c r="AE9" s="37"/>
      <c r="AF9" s="37"/>
      <c r="AG9" s="37"/>
      <c r="AH9" s="37"/>
      <c r="AI9" s="37"/>
      <c r="AJ9" s="38"/>
      <c r="AK9" s="57" t="s">
        <v>19</v>
      </c>
    </row>
    <row r="10" spans="1:42" ht="26.25" customHeight="1">
      <c r="A10" s="218" t="s">
        <v>743</v>
      </c>
      <c r="B10" s="219"/>
      <c r="C10" s="219">
        <v>435</v>
      </c>
      <c r="D10" s="219"/>
      <c r="E10" s="219"/>
      <c r="F10" s="227" t="s">
        <v>101</v>
      </c>
      <c r="G10" s="227"/>
      <c r="H10" s="227"/>
      <c r="I10" s="227"/>
      <c r="J10" s="227"/>
      <c r="K10" s="227"/>
      <c r="L10" s="227"/>
      <c r="M10" s="219" t="s">
        <v>102</v>
      </c>
      <c r="N10" s="219"/>
      <c r="O10" s="219"/>
      <c r="P10" s="219"/>
      <c r="Q10" s="219"/>
      <c r="R10" s="219"/>
      <c r="S10" s="222">
        <v>1</v>
      </c>
      <c r="T10" s="222"/>
      <c r="U10" s="219" t="s">
        <v>5</v>
      </c>
      <c r="V10" s="219"/>
      <c r="W10" s="219"/>
      <c r="X10" s="219"/>
      <c r="Y10" s="219"/>
      <c r="Z10" s="219"/>
      <c r="AA10" s="219"/>
      <c r="AB10" s="219"/>
      <c r="AC10" s="220" t="s">
        <v>108</v>
      </c>
      <c r="AD10" s="220"/>
      <c r="AE10" s="220"/>
      <c r="AF10" s="220"/>
      <c r="AG10" s="220"/>
      <c r="AH10" s="220"/>
      <c r="AI10" s="220"/>
      <c r="AJ10" s="221"/>
      <c r="AK10" s="52">
        <f>100000000*S10+C10</f>
        <v>100000435</v>
      </c>
      <c r="AM10" s="39"/>
      <c r="AN10" s="30" t="s">
        <v>4</v>
      </c>
    </row>
    <row r="11" spans="1:42" ht="26.25" customHeight="1" thickBot="1">
      <c r="A11" s="216">
        <v>1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215"/>
      <c r="T11" s="215"/>
      <c r="U11" s="190"/>
      <c r="V11" s="190"/>
      <c r="W11" s="190"/>
      <c r="X11" s="190"/>
      <c r="Y11" s="190"/>
      <c r="Z11" s="190"/>
      <c r="AA11" s="190"/>
      <c r="AB11" s="190"/>
      <c r="AC11" s="212"/>
      <c r="AD11" s="212"/>
      <c r="AE11" s="212"/>
      <c r="AF11" s="212"/>
      <c r="AG11" s="212"/>
      <c r="AH11" s="212"/>
      <c r="AI11" s="212"/>
      <c r="AJ11" s="213"/>
      <c r="AK11" s="52">
        <f t="shared" ref="AK11:AK35" si="0">100000000*S11+C11</f>
        <v>0</v>
      </c>
      <c r="AM11" s="40"/>
      <c r="AN11" s="31" t="s">
        <v>5</v>
      </c>
    </row>
    <row r="12" spans="1:42" ht="26.25" customHeight="1" thickBot="1">
      <c r="A12" s="216">
        <v>2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214"/>
      <c r="T12" s="214"/>
      <c r="U12" s="190"/>
      <c r="V12" s="190"/>
      <c r="W12" s="190"/>
      <c r="X12" s="190"/>
      <c r="Y12" s="190"/>
      <c r="Z12" s="190"/>
      <c r="AA12" s="190"/>
      <c r="AB12" s="190"/>
      <c r="AC12" s="212"/>
      <c r="AD12" s="212"/>
      <c r="AE12" s="212"/>
      <c r="AF12" s="212"/>
      <c r="AG12" s="212"/>
      <c r="AH12" s="212"/>
      <c r="AI12" s="212"/>
      <c r="AJ12" s="213"/>
      <c r="AK12" s="52">
        <f t="shared" si="0"/>
        <v>0</v>
      </c>
      <c r="AN12" s="31" t="s">
        <v>6</v>
      </c>
    </row>
    <row r="13" spans="1:42" ht="26.25" customHeight="1">
      <c r="A13" s="216">
        <v>3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215"/>
      <c r="T13" s="215"/>
      <c r="U13" s="190"/>
      <c r="V13" s="190"/>
      <c r="W13" s="190"/>
      <c r="X13" s="190"/>
      <c r="Y13" s="190"/>
      <c r="Z13" s="190"/>
      <c r="AA13" s="190"/>
      <c r="AB13" s="190"/>
      <c r="AC13" s="212"/>
      <c r="AD13" s="212"/>
      <c r="AE13" s="212"/>
      <c r="AF13" s="212"/>
      <c r="AG13" s="212"/>
      <c r="AH13" s="212"/>
      <c r="AI13" s="212"/>
      <c r="AJ13" s="213"/>
      <c r="AK13" s="52">
        <f t="shared" si="0"/>
        <v>0</v>
      </c>
      <c r="AM13" s="39">
        <v>1</v>
      </c>
      <c r="AN13" s="31" t="s">
        <v>7</v>
      </c>
    </row>
    <row r="14" spans="1:42" ht="26.25" customHeight="1" thickBot="1">
      <c r="A14" s="216">
        <v>4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214"/>
      <c r="T14" s="214"/>
      <c r="U14" s="190"/>
      <c r="V14" s="190"/>
      <c r="W14" s="190"/>
      <c r="X14" s="190"/>
      <c r="Y14" s="190"/>
      <c r="Z14" s="190"/>
      <c r="AA14" s="190"/>
      <c r="AB14" s="190"/>
      <c r="AC14" s="212"/>
      <c r="AD14" s="212"/>
      <c r="AE14" s="212"/>
      <c r="AF14" s="212"/>
      <c r="AG14" s="212"/>
      <c r="AH14" s="212"/>
      <c r="AI14" s="212"/>
      <c r="AJ14" s="213"/>
      <c r="AK14" s="52">
        <f t="shared" si="0"/>
        <v>0</v>
      </c>
      <c r="AM14" s="40">
        <v>2</v>
      </c>
      <c r="AN14" s="31" t="s">
        <v>8</v>
      </c>
    </row>
    <row r="15" spans="1:42" ht="26.25" customHeight="1">
      <c r="A15" s="216">
        <v>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215"/>
      <c r="T15" s="215"/>
      <c r="U15" s="190"/>
      <c r="V15" s="190"/>
      <c r="W15" s="190"/>
      <c r="X15" s="190"/>
      <c r="Y15" s="190"/>
      <c r="Z15" s="190"/>
      <c r="AA15" s="190"/>
      <c r="AB15" s="190"/>
      <c r="AC15" s="212"/>
      <c r="AD15" s="212"/>
      <c r="AE15" s="212"/>
      <c r="AF15" s="212"/>
      <c r="AG15" s="212"/>
      <c r="AH15" s="212"/>
      <c r="AI15" s="212"/>
      <c r="AJ15" s="213"/>
      <c r="AK15" s="52">
        <f t="shared" si="0"/>
        <v>0</v>
      </c>
      <c r="AN15" s="31" t="s">
        <v>9</v>
      </c>
    </row>
    <row r="16" spans="1:42" ht="26.25" customHeight="1">
      <c r="A16" s="216">
        <v>6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214"/>
      <c r="T16" s="214"/>
      <c r="U16" s="190"/>
      <c r="V16" s="190"/>
      <c r="W16" s="190"/>
      <c r="X16" s="190"/>
      <c r="Y16" s="190"/>
      <c r="Z16" s="190"/>
      <c r="AA16" s="190"/>
      <c r="AB16" s="190"/>
      <c r="AC16" s="212"/>
      <c r="AD16" s="212"/>
      <c r="AE16" s="212"/>
      <c r="AF16" s="212"/>
      <c r="AG16" s="212"/>
      <c r="AH16" s="212"/>
      <c r="AI16" s="212"/>
      <c r="AJ16" s="213"/>
      <c r="AK16" s="52">
        <f t="shared" si="0"/>
        <v>0</v>
      </c>
      <c r="AN16" s="31" t="s">
        <v>10</v>
      </c>
    </row>
    <row r="17" spans="1:40" ht="26.25" customHeight="1">
      <c r="A17" s="216">
        <v>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215"/>
      <c r="T17" s="215"/>
      <c r="U17" s="190"/>
      <c r="V17" s="190"/>
      <c r="W17" s="190"/>
      <c r="X17" s="190"/>
      <c r="Y17" s="190"/>
      <c r="Z17" s="190"/>
      <c r="AA17" s="190"/>
      <c r="AB17" s="190"/>
      <c r="AC17" s="212"/>
      <c r="AD17" s="212"/>
      <c r="AE17" s="212"/>
      <c r="AF17" s="212"/>
      <c r="AG17" s="212"/>
      <c r="AH17" s="212"/>
      <c r="AI17" s="212"/>
      <c r="AJ17" s="213"/>
      <c r="AK17" s="52">
        <f t="shared" si="0"/>
        <v>0</v>
      </c>
      <c r="AN17" s="31" t="s">
        <v>88</v>
      </c>
    </row>
    <row r="18" spans="1:40" ht="26.25" customHeight="1">
      <c r="A18" s="216">
        <v>8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214"/>
      <c r="T18" s="214"/>
      <c r="U18" s="190"/>
      <c r="V18" s="190"/>
      <c r="W18" s="190"/>
      <c r="X18" s="190"/>
      <c r="Y18" s="190"/>
      <c r="Z18" s="190"/>
      <c r="AA18" s="190"/>
      <c r="AB18" s="190"/>
      <c r="AC18" s="212"/>
      <c r="AD18" s="212"/>
      <c r="AE18" s="212"/>
      <c r="AF18" s="212"/>
      <c r="AG18" s="212"/>
      <c r="AH18" s="212"/>
      <c r="AI18" s="212"/>
      <c r="AJ18" s="213"/>
      <c r="AK18" s="52">
        <f t="shared" si="0"/>
        <v>0</v>
      </c>
      <c r="AN18" s="31" t="s">
        <v>89</v>
      </c>
    </row>
    <row r="19" spans="1:40" ht="26.25" customHeight="1" thickBot="1">
      <c r="A19" s="216">
        <v>9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215"/>
      <c r="T19" s="215"/>
      <c r="U19" s="190"/>
      <c r="V19" s="190"/>
      <c r="W19" s="190"/>
      <c r="X19" s="190"/>
      <c r="Y19" s="190"/>
      <c r="Z19" s="190"/>
      <c r="AA19" s="190"/>
      <c r="AB19" s="190"/>
      <c r="AC19" s="212"/>
      <c r="AD19" s="212"/>
      <c r="AE19" s="212"/>
      <c r="AF19" s="212"/>
      <c r="AG19" s="212"/>
      <c r="AH19" s="212"/>
      <c r="AI19" s="212"/>
      <c r="AJ19" s="213"/>
      <c r="AK19" s="52">
        <f t="shared" si="0"/>
        <v>0</v>
      </c>
      <c r="AN19" s="33" t="s">
        <v>90</v>
      </c>
    </row>
    <row r="20" spans="1:40" ht="26.25" customHeight="1">
      <c r="A20" s="216">
        <v>10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214"/>
      <c r="T20" s="214"/>
      <c r="U20" s="190"/>
      <c r="V20" s="190"/>
      <c r="W20" s="190"/>
      <c r="X20" s="190"/>
      <c r="Y20" s="190"/>
      <c r="Z20" s="190"/>
      <c r="AA20" s="190"/>
      <c r="AB20" s="190"/>
      <c r="AC20" s="212"/>
      <c r="AD20" s="212"/>
      <c r="AE20" s="212"/>
      <c r="AF20" s="212"/>
      <c r="AG20" s="212"/>
      <c r="AH20" s="212"/>
      <c r="AI20" s="212"/>
      <c r="AJ20" s="213"/>
      <c r="AK20" s="52">
        <f t="shared" si="0"/>
        <v>0</v>
      </c>
      <c r="AN20" s="32" t="s">
        <v>11</v>
      </c>
    </row>
    <row r="21" spans="1:40" ht="26.25" customHeight="1">
      <c r="A21" s="216">
        <v>11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215"/>
      <c r="T21" s="215"/>
      <c r="U21" s="190"/>
      <c r="V21" s="190"/>
      <c r="W21" s="190"/>
      <c r="X21" s="190"/>
      <c r="Y21" s="190"/>
      <c r="Z21" s="190"/>
      <c r="AA21" s="190"/>
      <c r="AB21" s="190"/>
      <c r="AC21" s="212"/>
      <c r="AD21" s="212"/>
      <c r="AE21" s="212"/>
      <c r="AF21" s="212"/>
      <c r="AG21" s="212"/>
      <c r="AH21" s="212"/>
      <c r="AI21" s="212"/>
      <c r="AJ21" s="213"/>
      <c r="AK21" s="52">
        <f t="shared" si="0"/>
        <v>0</v>
      </c>
      <c r="AN21" s="31" t="s">
        <v>12</v>
      </c>
    </row>
    <row r="22" spans="1:40" ht="26.25" customHeight="1">
      <c r="A22" s="216">
        <v>12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214"/>
      <c r="T22" s="214"/>
      <c r="U22" s="190"/>
      <c r="V22" s="190"/>
      <c r="W22" s="190"/>
      <c r="X22" s="190"/>
      <c r="Y22" s="190"/>
      <c r="Z22" s="190"/>
      <c r="AA22" s="190"/>
      <c r="AB22" s="190"/>
      <c r="AC22" s="212"/>
      <c r="AD22" s="212"/>
      <c r="AE22" s="212"/>
      <c r="AF22" s="212"/>
      <c r="AG22" s="212"/>
      <c r="AH22" s="212"/>
      <c r="AI22" s="212"/>
      <c r="AJ22" s="213"/>
      <c r="AK22" s="52">
        <f t="shared" si="0"/>
        <v>0</v>
      </c>
      <c r="AN22" s="31" t="s">
        <v>17</v>
      </c>
    </row>
    <row r="23" spans="1:40" ht="26.25" customHeight="1">
      <c r="A23" s="216">
        <v>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215"/>
      <c r="T23" s="215"/>
      <c r="U23" s="190"/>
      <c r="V23" s="190"/>
      <c r="W23" s="190"/>
      <c r="X23" s="190"/>
      <c r="Y23" s="190"/>
      <c r="Z23" s="190"/>
      <c r="AA23" s="190"/>
      <c r="AB23" s="190"/>
      <c r="AC23" s="212"/>
      <c r="AD23" s="212"/>
      <c r="AE23" s="212"/>
      <c r="AF23" s="212"/>
      <c r="AG23" s="212"/>
      <c r="AH23" s="212"/>
      <c r="AI23" s="212"/>
      <c r="AJ23" s="213"/>
      <c r="AK23" s="52">
        <f t="shared" si="0"/>
        <v>0</v>
      </c>
      <c r="AN23" s="31" t="s">
        <v>13</v>
      </c>
    </row>
    <row r="24" spans="1:40" ht="26.25" customHeight="1">
      <c r="A24" s="216">
        <v>14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214"/>
      <c r="T24" s="214"/>
      <c r="U24" s="190"/>
      <c r="V24" s="190"/>
      <c r="W24" s="190"/>
      <c r="X24" s="190"/>
      <c r="Y24" s="190"/>
      <c r="Z24" s="190"/>
      <c r="AA24" s="190"/>
      <c r="AB24" s="190"/>
      <c r="AC24" s="212"/>
      <c r="AD24" s="212"/>
      <c r="AE24" s="212"/>
      <c r="AF24" s="212"/>
      <c r="AG24" s="212"/>
      <c r="AH24" s="212"/>
      <c r="AI24" s="212"/>
      <c r="AJ24" s="213"/>
      <c r="AK24" s="52">
        <f t="shared" si="0"/>
        <v>0</v>
      </c>
      <c r="AN24" s="31" t="s">
        <v>14</v>
      </c>
    </row>
    <row r="25" spans="1:40" ht="26.25" customHeight="1">
      <c r="A25" s="216">
        <v>15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215"/>
      <c r="T25" s="215"/>
      <c r="U25" s="190"/>
      <c r="V25" s="190"/>
      <c r="W25" s="190"/>
      <c r="X25" s="190"/>
      <c r="Y25" s="190"/>
      <c r="Z25" s="190"/>
      <c r="AA25" s="190"/>
      <c r="AB25" s="190"/>
      <c r="AC25" s="212"/>
      <c r="AD25" s="212"/>
      <c r="AE25" s="212"/>
      <c r="AF25" s="212"/>
      <c r="AG25" s="212"/>
      <c r="AH25" s="212"/>
      <c r="AI25" s="212"/>
      <c r="AJ25" s="213"/>
      <c r="AK25" s="52">
        <f t="shared" si="0"/>
        <v>0</v>
      </c>
      <c r="AN25" s="31" t="s">
        <v>15</v>
      </c>
    </row>
    <row r="26" spans="1:40" ht="26.25" customHeight="1">
      <c r="A26" s="216">
        <v>16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214"/>
      <c r="T26" s="214"/>
      <c r="U26" s="190"/>
      <c r="V26" s="190"/>
      <c r="W26" s="190"/>
      <c r="X26" s="190"/>
      <c r="Y26" s="190"/>
      <c r="Z26" s="190"/>
      <c r="AA26" s="190"/>
      <c r="AB26" s="190"/>
      <c r="AC26" s="212"/>
      <c r="AD26" s="212"/>
      <c r="AE26" s="212"/>
      <c r="AF26" s="212"/>
      <c r="AG26" s="212"/>
      <c r="AH26" s="212"/>
      <c r="AI26" s="212"/>
      <c r="AJ26" s="213"/>
      <c r="AK26" s="52">
        <f t="shared" si="0"/>
        <v>0</v>
      </c>
      <c r="AN26" s="31" t="s">
        <v>16</v>
      </c>
    </row>
    <row r="27" spans="1:40" ht="26.25" customHeight="1">
      <c r="A27" s="216">
        <v>17</v>
      </c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215"/>
      <c r="T27" s="215"/>
      <c r="U27" s="190"/>
      <c r="V27" s="190"/>
      <c r="W27" s="190"/>
      <c r="X27" s="190"/>
      <c r="Y27" s="190"/>
      <c r="Z27" s="190"/>
      <c r="AA27" s="190"/>
      <c r="AB27" s="190"/>
      <c r="AC27" s="212"/>
      <c r="AD27" s="212"/>
      <c r="AE27" s="212"/>
      <c r="AF27" s="212"/>
      <c r="AG27" s="212"/>
      <c r="AH27" s="212"/>
      <c r="AI27" s="212"/>
      <c r="AJ27" s="213"/>
      <c r="AK27" s="52">
        <f t="shared" si="0"/>
        <v>0</v>
      </c>
      <c r="AN27" s="31" t="s">
        <v>125</v>
      </c>
    </row>
    <row r="28" spans="1:40" ht="26.25" customHeight="1">
      <c r="A28" s="216">
        <v>18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214"/>
      <c r="T28" s="214"/>
      <c r="U28" s="190"/>
      <c r="V28" s="190"/>
      <c r="W28" s="190"/>
      <c r="X28" s="190"/>
      <c r="Y28" s="190"/>
      <c r="Z28" s="190"/>
      <c r="AA28" s="190"/>
      <c r="AB28" s="190"/>
      <c r="AC28" s="212"/>
      <c r="AD28" s="212"/>
      <c r="AE28" s="212"/>
      <c r="AF28" s="212"/>
      <c r="AG28" s="212"/>
      <c r="AH28" s="212"/>
      <c r="AI28" s="212"/>
      <c r="AJ28" s="213"/>
      <c r="AK28" s="52">
        <f t="shared" si="0"/>
        <v>0</v>
      </c>
      <c r="AN28" s="32" t="s">
        <v>91</v>
      </c>
    </row>
    <row r="29" spans="1:40" ht="26.25" customHeight="1" thickBot="1">
      <c r="A29" s="216">
        <v>19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215"/>
      <c r="T29" s="215"/>
      <c r="U29" s="190"/>
      <c r="V29" s="190"/>
      <c r="W29" s="190"/>
      <c r="X29" s="190"/>
      <c r="Y29" s="190"/>
      <c r="Z29" s="190"/>
      <c r="AA29" s="190"/>
      <c r="AB29" s="190"/>
      <c r="AC29" s="212"/>
      <c r="AD29" s="212"/>
      <c r="AE29" s="212"/>
      <c r="AF29" s="212"/>
      <c r="AG29" s="212"/>
      <c r="AH29" s="212"/>
      <c r="AI29" s="212"/>
      <c r="AJ29" s="213"/>
      <c r="AK29" s="52">
        <f t="shared" si="0"/>
        <v>0</v>
      </c>
      <c r="AN29" s="33" t="s">
        <v>92</v>
      </c>
    </row>
    <row r="30" spans="1:40" ht="26.25" customHeight="1" thickBot="1">
      <c r="A30" s="216">
        <v>20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214"/>
      <c r="T30" s="214"/>
      <c r="U30" s="190"/>
      <c r="V30" s="190"/>
      <c r="W30" s="190"/>
      <c r="X30" s="190"/>
      <c r="Y30" s="190"/>
      <c r="Z30" s="190"/>
      <c r="AA30" s="190"/>
      <c r="AB30" s="190"/>
      <c r="AC30" s="212"/>
      <c r="AD30" s="212"/>
      <c r="AE30" s="212"/>
      <c r="AF30" s="212"/>
      <c r="AG30" s="212"/>
      <c r="AH30" s="212"/>
      <c r="AI30" s="212"/>
      <c r="AJ30" s="213"/>
      <c r="AK30" s="52">
        <f t="shared" si="0"/>
        <v>0</v>
      </c>
      <c r="AN30" s="34" t="s">
        <v>93</v>
      </c>
    </row>
    <row r="31" spans="1:40" ht="26.25" customHeight="1">
      <c r="A31" s="216">
        <v>21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215"/>
      <c r="T31" s="215"/>
      <c r="U31" s="190"/>
      <c r="V31" s="190"/>
      <c r="W31" s="190"/>
      <c r="X31" s="190"/>
      <c r="Y31" s="190"/>
      <c r="Z31" s="190"/>
      <c r="AA31" s="190"/>
      <c r="AB31" s="190"/>
      <c r="AC31" s="212"/>
      <c r="AD31" s="212"/>
      <c r="AE31" s="212"/>
      <c r="AF31" s="212"/>
      <c r="AG31" s="212"/>
      <c r="AH31" s="212"/>
      <c r="AI31" s="212"/>
      <c r="AJ31" s="213"/>
      <c r="AK31" s="52">
        <f t="shared" si="0"/>
        <v>0</v>
      </c>
    </row>
    <row r="32" spans="1:40" ht="26.25" customHeight="1">
      <c r="A32" s="216">
        <v>22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215"/>
      <c r="T32" s="215"/>
      <c r="U32" s="190"/>
      <c r="V32" s="190"/>
      <c r="W32" s="190"/>
      <c r="X32" s="190"/>
      <c r="Y32" s="190"/>
      <c r="Z32" s="190"/>
      <c r="AA32" s="190"/>
      <c r="AB32" s="190"/>
      <c r="AC32" s="212"/>
      <c r="AD32" s="212"/>
      <c r="AE32" s="212"/>
      <c r="AF32" s="212"/>
      <c r="AG32" s="212"/>
      <c r="AH32" s="212"/>
      <c r="AI32" s="212"/>
      <c r="AJ32" s="213"/>
      <c r="AK32" s="52">
        <f t="shared" si="0"/>
        <v>0</v>
      </c>
    </row>
    <row r="33" spans="1:37" ht="26.25" customHeight="1">
      <c r="A33" s="216">
        <v>23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214"/>
      <c r="T33" s="214"/>
      <c r="U33" s="190"/>
      <c r="V33" s="190"/>
      <c r="W33" s="190"/>
      <c r="X33" s="190"/>
      <c r="Y33" s="190"/>
      <c r="Z33" s="190"/>
      <c r="AA33" s="190"/>
      <c r="AB33" s="190"/>
      <c r="AC33" s="212"/>
      <c r="AD33" s="212"/>
      <c r="AE33" s="212"/>
      <c r="AF33" s="212"/>
      <c r="AG33" s="212"/>
      <c r="AH33" s="212"/>
      <c r="AI33" s="212"/>
      <c r="AJ33" s="213"/>
      <c r="AK33" s="52">
        <f t="shared" si="0"/>
        <v>0</v>
      </c>
    </row>
    <row r="34" spans="1:37" ht="26.25" customHeight="1">
      <c r="A34" s="216">
        <v>24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1"/>
      <c r="T34" s="191"/>
      <c r="U34" s="190"/>
      <c r="V34" s="190"/>
      <c r="W34" s="190"/>
      <c r="X34" s="190"/>
      <c r="Y34" s="190"/>
      <c r="Z34" s="190"/>
      <c r="AA34" s="190"/>
      <c r="AB34" s="190"/>
      <c r="AC34" s="212"/>
      <c r="AD34" s="212"/>
      <c r="AE34" s="212"/>
      <c r="AF34" s="212"/>
      <c r="AG34" s="212"/>
      <c r="AH34" s="212"/>
      <c r="AI34" s="212"/>
      <c r="AJ34" s="213"/>
      <c r="AK34" s="52">
        <f t="shared" si="0"/>
        <v>0</v>
      </c>
    </row>
    <row r="35" spans="1:37" ht="26.25" customHeight="1" thickBot="1">
      <c r="A35" s="216">
        <v>25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259"/>
      <c r="T35" s="259"/>
      <c r="U35" s="190"/>
      <c r="V35" s="190"/>
      <c r="W35" s="190"/>
      <c r="X35" s="190"/>
      <c r="Y35" s="190"/>
      <c r="Z35" s="190"/>
      <c r="AA35" s="190"/>
      <c r="AB35" s="190"/>
      <c r="AC35" s="212"/>
      <c r="AD35" s="212"/>
      <c r="AE35" s="212"/>
      <c r="AF35" s="212"/>
      <c r="AG35" s="212"/>
      <c r="AH35" s="212"/>
      <c r="AI35" s="212"/>
      <c r="AJ35" s="213"/>
      <c r="AK35" s="52">
        <f t="shared" si="0"/>
        <v>0</v>
      </c>
    </row>
    <row r="36" spans="1:37" ht="24" customHeight="1" thickBot="1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206" t="s">
        <v>66</v>
      </c>
      <c r="Z36" s="206"/>
      <c r="AA36" s="206"/>
      <c r="AB36" s="206"/>
      <c r="AC36" s="207" t="str">
        <f>所属シート!$D$7</f>
        <v>長瀬　悠人</v>
      </c>
      <c r="AD36" s="207"/>
      <c r="AE36" s="207"/>
      <c r="AF36" s="207"/>
      <c r="AG36" s="207"/>
      <c r="AH36" s="207"/>
      <c r="AI36" s="207"/>
      <c r="AJ36" s="208"/>
      <c r="AK36" s="153"/>
    </row>
    <row r="38" spans="1:37" ht="17.25">
      <c r="C38" s="209" t="s">
        <v>95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37" ht="14.25">
      <c r="O39" s="192" t="s">
        <v>741</v>
      </c>
      <c r="P39" s="192"/>
      <c r="Q39" s="192"/>
      <c r="R39" s="192"/>
      <c r="S39" s="192"/>
      <c r="T39" s="192"/>
      <c r="V39" s="211" t="str">
        <f>$I$3</f>
        <v>成生アスリート</v>
      </c>
      <c r="W39" s="211"/>
      <c r="X39" s="211"/>
      <c r="Y39" s="211"/>
      <c r="Z39" s="211"/>
      <c r="AA39" s="211"/>
      <c r="AB39" s="211"/>
      <c r="AC39" s="211"/>
      <c r="AD39" s="211"/>
      <c r="AE39" s="211"/>
    </row>
    <row r="40" spans="1:37" ht="13.5" customHeight="1">
      <c r="Z40" s="265" t="str">
        <f>所属シート!$D$6</f>
        <v>山田　太郎</v>
      </c>
      <c r="AA40" s="265"/>
      <c r="AB40" s="265"/>
      <c r="AC40" s="265"/>
      <c r="AD40" s="265"/>
      <c r="AE40" s="265"/>
      <c r="AF40" s="265"/>
      <c r="AG40" s="211" t="s">
        <v>96</v>
      </c>
      <c r="AH40" s="266"/>
      <c r="AI40" s="192"/>
    </row>
    <row r="41" spans="1:37" ht="13.5" customHeight="1">
      <c r="Z41" s="265"/>
      <c r="AA41" s="265"/>
      <c r="AB41" s="265"/>
      <c r="AC41" s="265"/>
      <c r="AD41" s="265"/>
      <c r="AE41" s="265"/>
      <c r="AF41" s="265"/>
      <c r="AG41" s="266"/>
      <c r="AH41" s="266"/>
      <c r="AI41" s="192"/>
    </row>
  </sheetData>
  <sheetProtection password="CC3D" sheet="1" objects="1" scenarios="1"/>
  <mergeCells count="213">
    <mergeCell ref="Y36:AB36"/>
    <mergeCell ref="AC36:AJ36"/>
    <mergeCell ref="C38:R38"/>
    <mergeCell ref="O39:T39"/>
    <mergeCell ref="V39:AE39"/>
    <mergeCell ref="Z40:AF41"/>
    <mergeCell ref="AG40:AH41"/>
    <mergeCell ref="AI40:AI41"/>
    <mergeCell ref="AC34:AJ34"/>
    <mergeCell ref="A35:B35"/>
    <mergeCell ref="C35:E35"/>
    <mergeCell ref="F35:L35"/>
    <mergeCell ref="M35:R35"/>
    <mergeCell ref="S35:T35"/>
    <mergeCell ref="U35:AB35"/>
    <mergeCell ref="AC35:AJ35"/>
    <mergeCell ref="A34:B34"/>
    <mergeCell ref="C34:E34"/>
    <mergeCell ref="F34:L34"/>
    <mergeCell ref="M34:R34"/>
    <mergeCell ref="S34:T34"/>
    <mergeCell ref="U34:AB34"/>
    <mergeCell ref="AC32:AJ32"/>
    <mergeCell ref="A33:B33"/>
    <mergeCell ref="C33:E33"/>
    <mergeCell ref="F33:L33"/>
    <mergeCell ref="M33:R33"/>
    <mergeCell ref="S33:T33"/>
    <mergeCell ref="U33:AB33"/>
    <mergeCell ref="AC33:AJ33"/>
    <mergeCell ref="A32:B32"/>
    <mergeCell ref="C32:E32"/>
    <mergeCell ref="F32:L32"/>
    <mergeCell ref="M32:R32"/>
    <mergeCell ref="S32:T32"/>
    <mergeCell ref="U32:AB32"/>
    <mergeCell ref="AC30:AJ30"/>
    <mergeCell ref="A31:B31"/>
    <mergeCell ref="C31:E31"/>
    <mergeCell ref="F31:L31"/>
    <mergeCell ref="M31:R31"/>
    <mergeCell ref="S31:T31"/>
    <mergeCell ref="U31:AB31"/>
    <mergeCell ref="AC31:AJ31"/>
    <mergeCell ref="A30:B30"/>
    <mergeCell ref="C30:E30"/>
    <mergeCell ref="F30:L30"/>
    <mergeCell ref="M30:R30"/>
    <mergeCell ref="S30:T30"/>
    <mergeCell ref="U30:AB30"/>
    <mergeCell ref="AC28:AJ28"/>
    <mergeCell ref="A29:B29"/>
    <mergeCell ref="C29:E29"/>
    <mergeCell ref="F29:L29"/>
    <mergeCell ref="M29:R29"/>
    <mergeCell ref="S29:T29"/>
    <mergeCell ref="U29:AB29"/>
    <mergeCell ref="AC29:AJ29"/>
    <mergeCell ref="A28:B28"/>
    <mergeCell ref="C28:E28"/>
    <mergeCell ref="F28:L28"/>
    <mergeCell ref="M28:R28"/>
    <mergeCell ref="S28:T28"/>
    <mergeCell ref="U28:AB28"/>
    <mergeCell ref="AC26:AJ26"/>
    <mergeCell ref="A27:B27"/>
    <mergeCell ref="C27:E27"/>
    <mergeCell ref="F27:L27"/>
    <mergeCell ref="M27:R27"/>
    <mergeCell ref="S27:T27"/>
    <mergeCell ref="U27:AB27"/>
    <mergeCell ref="AC27:AJ27"/>
    <mergeCell ref="A26:B26"/>
    <mergeCell ref="C26:E26"/>
    <mergeCell ref="F26:L26"/>
    <mergeCell ref="M26:R26"/>
    <mergeCell ref="S26:T26"/>
    <mergeCell ref="U26:AB26"/>
    <mergeCell ref="AC24:AJ24"/>
    <mergeCell ref="A25:B25"/>
    <mergeCell ref="C25:E25"/>
    <mergeCell ref="F25:L25"/>
    <mergeCell ref="M25:R25"/>
    <mergeCell ref="S25:T25"/>
    <mergeCell ref="U25:AB25"/>
    <mergeCell ref="AC25:AJ25"/>
    <mergeCell ref="A24:B24"/>
    <mergeCell ref="C24:E24"/>
    <mergeCell ref="F24:L24"/>
    <mergeCell ref="M24:R24"/>
    <mergeCell ref="S24:T24"/>
    <mergeCell ref="U24:AB24"/>
    <mergeCell ref="AC22:AJ22"/>
    <mergeCell ref="A23:B23"/>
    <mergeCell ref="C23:E23"/>
    <mergeCell ref="F23:L23"/>
    <mergeCell ref="M23:R23"/>
    <mergeCell ref="S23:T23"/>
    <mergeCell ref="U23:AB23"/>
    <mergeCell ref="AC23:AJ23"/>
    <mergeCell ref="A22:B22"/>
    <mergeCell ref="C22:E22"/>
    <mergeCell ref="F22:L22"/>
    <mergeCell ref="M22:R22"/>
    <mergeCell ref="S22:T22"/>
    <mergeCell ref="U22:AB22"/>
    <mergeCell ref="AC20:AJ20"/>
    <mergeCell ref="A21:B21"/>
    <mergeCell ref="C21:E21"/>
    <mergeCell ref="F21:L21"/>
    <mergeCell ref="M21:R21"/>
    <mergeCell ref="S21:T21"/>
    <mergeCell ref="U21:AB21"/>
    <mergeCell ref="AC21:AJ21"/>
    <mergeCell ref="A20:B20"/>
    <mergeCell ref="C20:E20"/>
    <mergeCell ref="F20:L20"/>
    <mergeCell ref="M20:R20"/>
    <mergeCell ref="S20:T20"/>
    <mergeCell ref="U20:AB20"/>
    <mergeCell ref="AC18:AJ18"/>
    <mergeCell ref="A19:B19"/>
    <mergeCell ref="C19:E19"/>
    <mergeCell ref="F19:L19"/>
    <mergeCell ref="M19:R19"/>
    <mergeCell ref="S19:T19"/>
    <mergeCell ref="U19:AB19"/>
    <mergeCell ref="AC19:AJ19"/>
    <mergeCell ref="A18:B18"/>
    <mergeCell ref="C18:E18"/>
    <mergeCell ref="F18:L18"/>
    <mergeCell ref="M18:R18"/>
    <mergeCell ref="S18:T18"/>
    <mergeCell ref="U18:AB18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10:AJ10"/>
    <mergeCell ref="A11:B11"/>
    <mergeCell ref="C11:E11"/>
    <mergeCell ref="F11:L11"/>
    <mergeCell ref="M11:R11"/>
    <mergeCell ref="S11:T11"/>
    <mergeCell ref="U11:AB11"/>
    <mergeCell ref="AC11:AJ11"/>
    <mergeCell ref="F8:L9"/>
    <mergeCell ref="M8:R9"/>
    <mergeCell ref="U8:AB9"/>
    <mergeCell ref="AC8:AJ8"/>
    <mergeCell ref="A10:B10"/>
    <mergeCell ref="C10:E10"/>
    <mergeCell ref="F10:L10"/>
    <mergeCell ref="M10:R10"/>
    <mergeCell ref="S10:T10"/>
    <mergeCell ref="U10:AB10"/>
    <mergeCell ref="AL5:AP5"/>
    <mergeCell ref="AL6:AM6"/>
    <mergeCell ref="AN6:AP7"/>
    <mergeCell ref="A7:B9"/>
    <mergeCell ref="C7:E9"/>
    <mergeCell ref="F7:R7"/>
    <mergeCell ref="S7:T7"/>
    <mergeCell ref="U7:AB7"/>
    <mergeCell ref="AC7:AJ7"/>
    <mergeCell ref="AL7:AM7"/>
    <mergeCell ref="A1:AJ2"/>
    <mergeCell ref="A3:H4"/>
    <mergeCell ref="I3:U4"/>
    <mergeCell ref="V3:AE4"/>
    <mergeCell ref="AF3:AJ4"/>
    <mergeCell ref="A5:H6"/>
    <mergeCell ref="I5:U6"/>
    <mergeCell ref="V5:AE6"/>
    <mergeCell ref="AF5:AJ6"/>
  </mergeCells>
  <phoneticPr fontId="1"/>
  <dataValidations count="2">
    <dataValidation type="list" allowBlank="1" showInputMessage="1" showErrorMessage="1" sqref="S10:T35">
      <formula1>$AM$13:$AM$14</formula1>
    </dataValidation>
    <dataValidation type="list" allowBlank="1" showInputMessage="1" showErrorMessage="1" sqref="U10:AB35">
      <formula1>$AN$10:$AN$30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3"/>
  <sheetViews>
    <sheetView view="pageBreakPreview" zoomScaleNormal="100" zoomScaleSheetLayoutView="100" workbookViewId="0">
      <selection activeCell="G15" sqref="G15"/>
    </sheetView>
  </sheetViews>
  <sheetFormatPr defaultRowHeight="13.5"/>
  <cols>
    <col min="1" max="1" width="1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8" t="s">
        <v>0</v>
      </c>
      <c r="B1" s="23" t="s">
        <v>3</v>
      </c>
      <c r="C1" s="23" t="s">
        <v>1</v>
      </c>
      <c r="D1" s="23" t="s">
        <v>44</v>
      </c>
      <c r="E1" s="24" t="s">
        <v>34</v>
      </c>
      <c r="G1" s="193" t="s">
        <v>18</v>
      </c>
      <c r="H1" s="277"/>
      <c r="I1" s="277"/>
      <c r="J1" s="277"/>
      <c r="K1" s="278"/>
    </row>
    <row r="2" spans="1:14" ht="13.5" customHeight="1">
      <c r="A2" s="19">
        <f>所属シート!D5</f>
        <v>610064</v>
      </c>
      <c r="B2" s="13"/>
      <c r="C2" s="13" t="str">
        <f>所属シート!D3</f>
        <v>成生アスリート</v>
      </c>
      <c r="D2" s="13" t="str">
        <f>所属シート!D4</f>
        <v>ﾅﾘｭｳｱｽﾘｰﾄ</v>
      </c>
      <c r="E2" s="161">
        <v>10570</v>
      </c>
      <c r="F2" s="1"/>
      <c r="G2" s="275" t="s">
        <v>19</v>
      </c>
      <c r="H2" s="276"/>
      <c r="I2" s="198" t="s">
        <v>138</v>
      </c>
      <c r="J2" s="199"/>
      <c r="K2" s="200"/>
    </row>
    <row r="3" spans="1:14" ht="13.5" customHeight="1">
      <c r="A3" s="3" t="s">
        <v>141</v>
      </c>
      <c r="B3" s="13"/>
      <c r="C3" s="13"/>
      <c r="D3" s="13"/>
      <c r="E3" s="14"/>
      <c r="F3" s="1"/>
      <c r="G3" s="273" t="s">
        <v>36</v>
      </c>
      <c r="H3" s="274"/>
      <c r="I3" s="201"/>
      <c r="J3" s="202"/>
      <c r="K3" s="203"/>
    </row>
    <row r="4" spans="1:14">
      <c r="A4" s="3" t="s">
        <v>142</v>
      </c>
      <c r="B4" s="13"/>
      <c r="C4" s="13"/>
      <c r="D4" s="13"/>
      <c r="E4" s="14"/>
      <c r="F4" s="1"/>
      <c r="G4" s="275" t="s">
        <v>24</v>
      </c>
      <c r="H4" s="276"/>
      <c r="I4" s="198" t="s">
        <v>139</v>
      </c>
      <c r="J4" s="199"/>
      <c r="K4" s="200"/>
    </row>
    <row r="5" spans="1:14">
      <c r="A5" s="3" t="s">
        <v>143</v>
      </c>
      <c r="B5" s="15"/>
      <c r="C5" s="13"/>
      <c r="D5" s="13"/>
      <c r="E5" s="14"/>
      <c r="F5" s="12"/>
      <c r="G5" s="273" t="s">
        <v>40</v>
      </c>
      <c r="H5" s="274"/>
      <c r="I5" s="201"/>
      <c r="J5" s="202"/>
      <c r="K5" s="203"/>
    </row>
    <row r="6" spans="1:14">
      <c r="A6" s="3" t="s">
        <v>144</v>
      </c>
      <c r="B6" s="13"/>
      <c r="C6" s="13"/>
      <c r="D6" s="13"/>
      <c r="E6" s="14"/>
      <c r="F6" s="1"/>
      <c r="G6" s="275" t="s">
        <v>20</v>
      </c>
      <c r="H6" s="276"/>
      <c r="I6" s="198" t="s">
        <v>137</v>
      </c>
      <c r="J6" s="199"/>
      <c r="K6" s="200"/>
    </row>
    <row r="7" spans="1:14" ht="14.25" thickBot="1">
      <c r="A7" s="4"/>
      <c r="B7" s="16"/>
      <c r="C7" s="16"/>
      <c r="D7" s="16"/>
      <c r="E7" s="17"/>
      <c r="F7" s="1"/>
      <c r="G7" s="273" t="s">
        <v>37</v>
      </c>
      <c r="H7" s="274"/>
      <c r="I7" s="201"/>
      <c r="J7" s="202"/>
      <c r="K7" s="203"/>
    </row>
    <row r="8" spans="1:14">
      <c r="A8" s="6"/>
      <c r="B8" s="6"/>
      <c r="C8" s="6"/>
      <c r="D8" s="6"/>
      <c r="E8" s="6"/>
      <c r="F8" s="1"/>
      <c r="G8" s="275" t="s">
        <v>21</v>
      </c>
      <c r="H8" s="276"/>
      <c r="I8" s="198" t="s">
        <v>137</v>
      </c>
      <c r="J8" s="199"/>
      <c r="K8" s="200"/>
    </row>
    <row r="9" spans="1:14">
      <c r="A9" s="6"/>
      <c r="B9" s="6"/>
      <c r="C9" s="25" t="s">
        <v>72</v>
      </c>
      <c r="D9" s="6"/>
      <c r="E9" s="6"/>
      <c r="F9" s="1"/>
      <c r="G9" s="273" t="s">
        <v>38</v>
      </c>
      <c r="H9" s="274"/>
      <c r="I9" s="201"/>
      <c r="J9" s="202"/>
      <c r="K9" s="203"/>
    </row>
    <row r="10" spans="1:14">
      <c r="A10" s="1"/>
      <c r="B10" s="1"/>
      <c r="C10" s="1"/>
      <c r="D10" s="1"/>
      <c r="E10" s="1"/>
      <c r="F10" s="1"/>
      <c r="G10" s="275" t="s">
        <v>34</v>
      </c>
      <c r="H10" s="276"/>
      <c r="I10" s="198" t="s">
        <v>42</v>
      </c>
      <c r="J10" s="199"/>
      <c r="K10" s="200"/>
    </row>
    <row r="11" spans="1:14">
      <c r="A11" s="1"/>
      <c r="B11" s="1"/>
      <c r="C11" s="1"/>
      <c r="D11" s="1"/>
      <c r="E11" s="1"/>
      <c r="F11" s="1"/>
      <c r="G11" s="273" t="s">
        <v>41</v>
      </c>
      <c r="H11" s="274"/>
      <c r="I11" s="201"/>
      <c r="J11" s="202"/>
      <c r="K11" s="203"/>
    </row>
    <row r="12" spans="1:14">
      <c r="A12" s="1"/>
      <c r="B12" s="1"/>
      <c r="C12" s="1"/>
      <c r="D12" s="1"/>
      <c r="E12" s="1"/>
      <c r="F12" s="1"/>
      <c r="G12" s="196" t="s">
        <v>752</v>
      </c>
      <c r="H12" s="197"/>
      <c r="I12" s="198" t="s">
        <v>140</v>
      </c>
      <c r="J12" s="199"/>
      <c r="K12" s="200"/>
      <c r="M12" s="1"/>
      <c r="N12" s="1"/>
    </row>
    <row r="13" spans="1:14" ht="14.25" thickBot="1">
      <c r="A13" s="7"/>
      <c r="B13" s="7"/>
      <c r="C13" s="7"/>
      <c r="D13" s="1"/>
      <c r="G13" s="268" t="s">
        <v>753</v>
      </c>
      <c r="H13" s="269"/>
      <c r="I13" s="270"/>
      <c r="J13" s="271"/>
      <c r="K13" s="272"/>
    </row>
    <row r="14" spans="1:14" ht="14.25" customHeight="1">
      <c r="A14" s="6"/>
      <c r="B14" s="5"/>
      <c r="C14" s="5"/>
    </row>
    <row r="15" spans="1:14" ht="14.25" customHeight="1">
      <c r="A15" s="6"/>
      <c r="B15" s="5"/>
      <c r="C15" s="5"/>
    </row>
    <row r="16" spans="1:14" ht="14.25" customHeight="1">
      <c r="A16" s="6"/>
      <c r="B16" s="5"/>
      <c r="C16" s="5"/>
    </row>
    <row r="17" spans="1:9" ht="14.25" customHeight="1">
      <c r="A17" s="6"/>
      <c r="B17" s="5"/>
      <c r="C17" s="5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  <c r="G27" s="267"/>
      <c r="H27" s="267"/>
      <c r="I27" s="8"/>
    </row>
    <row r="28" spans="1:9">
      <c r="A28" s="6"/>
      <c r="B28" s="5"/>
      <c r="C28" s="5"/>
      <c r="G28" s="267"/>
      <c r="H28" s="267"/>
      <c r="I28" s="8"/>
    </row>
    <row r="29" spans="1:9">
      <c r="A29" s="6"/>
      <c r="B29" s="5"/>
      <c r="C29" s="5"/>
      <c r="D29" s="262"/>
      <c r="E29" s="262"/>
      <c r="F29" s="2"/>
      <c r="G29" s="267"/>
      <c r="H29" s="267"/>
      <c r="I29" s="8"/>
    </row>
    <row r="30" spans="1:9">
      <c r="A30" s="6"/>
      <c r="B30" s="5"/>
      <c r="C30" s="5"/>
      <c r="G30" s="267"/>
      <c r="H30" s="267"/>
      <c r="I30" s="8"/>
    </row>
    <row r="31" spans="1:9">
      <c r="A31" s="6"/>
      <c r="B31" s="5"/>
      <c r="C31" s="5"/>
      <c r="G31" s="267"/>
      <c r="H31" s="267"/>
      <c r="I31" s="8"/>
    </row>
    <row r="32" spans="1:9">
      <c r="A32" s="6"/>
      <c r="B32" s="5"/>
      <c r="C32" s="5"/>
    </row>
    <row r="33" spans="1:3">
      <c r="A33" s="6"/>
      <c r="B33" s="5"/>
      <c r="C33" s="5"/>
    </row>
  </sheetData>
  <mergeCells count="25">
    <mergeCell ref="G1:K1"/>
    <mergeCell ref="I10:K11"/>
    <mergeCell ref="G2:H2"/>
    <mergeCell ref="I2:K3"/>
    <mergeCell ref="I4:K5"/>
    <mergeCell ref="I6:K7"/>
    <mergeCell ref="I8:K9"/>
    <mergeCell ref="G8:H8"/>
    <mergeCell ref="G9:H9"/>
    <mergeCell ref="G3:H3"/>
    <mergeCell ref="G4:H4"/>
    <mergeCell ref="G5:H5"/>
    <mergeCell ref="G6:H6"/>
    <mergeCell ref="G7:H7"/>
    <mergeCell ref="G12:H12"/>
    <mergeCell ref="G13:H13"/>
    <mergeCell ref="I12:K13"/>
    <mergeCell ref="G11:H11"/>
    <mergeCell ref="G10:H10"/>
    <mergeCell ref="G31:H31"/>
    <mergeCell ref="G27:H27"/>
    <mergeCell ref="G28:H28"/>
    <mergeCell ref="G30:H30"/>
    <mergeCell ref="D29:E29"/>
    <mergeCell ref="G29:H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view="pageBreakPreview" zoomScaleNormal="100" zoomScaleSheetLayoutView="100" workbookViewId="0">
      <selection activeCell="G15" sqref="G15"/>
    </sheetView>
  </sheetViews>
  <sheetFormatPr defaultRowHeight="13.5"/>
  <cols>
    <col min="1" max="1" width="15.25" customWidth="1"/>
    <col min="3" max="3" width="13.75" customWidth="1"/>
    <col min="4" max="4" width="16" customWidth="1"/>
    <col min="6" max="6" width="4" customWidth="1"/>
    <col min="7" max="7" width="12" customWidth="1"/>
    <col min="8" max="8" width="9" customWidth="1"/>
    <col min="9" max="9" width="11.625" customWidth="1"/>
  </cols>
  <sheetData>
    <row r="1" spans="1:14" ht="13.5" customHeight="1">
      <c r="A1" s="18" t="s">
        <v>0</v>
      </c>
      <c r="B1" s="23" t="s">
        <v>3</v>
      </c>
      <c r="C1" s="23" t="s">
        <v>1</v>
      </c>
      <c r="D1" s="23" t="s">
        <v>44</v>
      </c>
      <c r="E1" s="24" t="s">
        <v>34</v>
      </c>
      <c r="G1" s="193" t="s">
        <v>18</v>
      </c>
      <c r="H1" s="277"/>
      <c r="I1" s="277"/>
      <c r="J1" s="277"/>
      <c r="K1" s="278"/>
    </row>
    <row r="2" spans="1:14" ht="13.5" customHeight="1">
      <c r="A2" s="19">
        <f>所属シート!D5</f>
        <v>610064</v>
      </c>
      <c r="B2" s="13"/>
      <c r="C2" s="13" t="str">
        <f>所属シート!D3</f>
        <v>成生アスリート</v>
      </c>
      <c r="D2" s="13" t="str">
        <f>所属シート!D4</f>
        <v>ﾅﾘｭｳｱｽﾘｰﾄ</v>
      </c>
      <c r="E2" s="161">
        <v>10570</v>
      </c>
      <c r="F2" s="1"/>
      <c r="G2" s="275" t="s">
        <v>19</v>
      </c>
      <c r="H2" s="276"/>
      <c r="I2" s="198" t="s">
        <v>35</v>
      </c>
      <c r="J2" s="199"/>
      <c r="K2" s="200"/>
    </row>
    <row r="3" spans="1:14" ht="13.5" customHeight="1">
      <c r="A3" s="3" t="s">
        <v>145</v>
      </c>
      <c r="B3" s="13"/>
      <c r="C3" s="13"/>
      <c r="D3" s="13"/>
      <c r="E3" s="14"/>
      <c r="F3" s="1"/>
      <c r="G3" s="273" t="s">
        <v>36</v>
      </c>
      <c r="H3" s="274"/>
      <c r="I3" s="201"/>
      <c r="J3" s="202"/>
      <c r="K3" s="203"/>
    </row>
    <row r="4" spans="1:14">
      <c r="A4" s="3" t="s">
        <v>146</v>
      </c>
      <c r="B4" s="13"/>
      <c r="C4" s="13"/>
      <c r="D4" s="13"/>
      <c r="E4" s="14"/>
      <c r="F4" s="1"/>
      <c r="G4" s="275" t="s">
        <v>24</v>
      </c>
      <c r="H4" s="276"/>
      <c r="I4" s="198" t="s">
        <v>50</v>
      </c>
      <c r="J4" s="199"/>
      <c r="K4" s="200"/>
    </row>
    <row r="5" spans="1:14">
      <c r="A5" s="3" t="s">
        <v>147</v>
      </c>
      <c r="B5" s="15"/>
      <c r="C5" s="13"/>
      <c r="D5" s="13"/>
      <c r="E5" s="14"/>
      <c r="F5" s="12"/>
      <c r="G5" s="273" t="s">
        <v>40</v>
      </c>
      <c r="H5" s="274"/>
      <c r="I5" s="201"/>
      <c r="J5" s="202"/>
      <c r="K5" s="203"/>
    </row>
    <row r="6" spans="1:14">
      <c r="A6" s="3" t="s">
        <v>148</v>
      </c>
      <c r="B6" s="13"/>
      <c r="C6" s="13"/>
      <c r="D6" s="13"/>
      <c r="E6" s="14"/>
      <c r="F6" s="1"/>
      <c r="G6" s="275" t="s">
        <v>20</v>
      </c>
      <c r="H6" s="276"/>
      <c r="I6" s="198" t="s">
        <v>39</v>
      </c>
      <c r="J6" s="199"/>
      <c r="K6" s="200"/>
    </row>
    <row r="7" spans="1:14" ht="14.25" thickBot="1">
      <c r="A7" s="4"/>
      <c r="B7" s="16"/>
      <c r="C7" s="16"/>
      <c r="D7" s="16"/>
      <c r="E7" s="17"/>
      <c r="F7" s="1"/>
      <c r="G7" s="273" t="s">
        <v>37</v>
      </c>
      <c r="H7" s="274"/>
      <c r="I7" s="201"/>
      <c r="J7" s="202"/>
      <c r="K7" s="203"/>
    </row>
    <row r="8" spans="1:14">
      <c r="A8" s="6"/>
      <c r="B8" s="6"/>
      <c r="C8" s="6"/>
      <c r="D8" s="6"/>
      <c r="E8" s="6"/>
      <c r="F8" s="1"/>
      <c r="G8" s="275" t="s">
        <v>21</v>
      </c>
      <c r="H8" s="276"/>
      <c r="I8" s="198" t="s">
        <v>52</v>
      </c>
      <c r="J8" s="199"/>
      <c r="K8" s="200"/>
    </row>
    <row r="9" spans="1:14">
      <c r="A9" s="6"/>
      <c r="B9" s="6"/>
      <c r="C9" s="25" t="s">
        <v>72</v>
      </c>
      <c r="D9" s="6"/>
      <c r="E9" s="6"/>
      <c r="F9" s="1"/>
      <c r="G9" s="273" t="s">
        <v>38</v>
      </c>
      <c r="H9" s="274"/>
      <c r="I9" s="201"/>
      <c r="J9" s="202"/>
      <c r="K9" s="203"/>
    </row>
    <row r="10" spans="1:14">
      <c r="A10" s="1"/>
      <c r="B10" s="1"/>
      <c r="C10" s="1"/>
      <c r="D10" s="1"/>
      <c r="E10" s="1"/>
      <c r="F10" s="1"/>
      <c r="G10" s="275" t="s">
        <v>34</v>
      </c>
      <c r="H10" s="276"/>
      <c r="I10" s="198" t="s">
        <v>42</v>
      </c>
      <c r="J10" s="199"/>
      <c r="K10" s="200"/>
    </row>
    <row r="11" spans="1:14" ht="13.5" customHeight="1">
      <c r="A11" s="1"/>
      <c r="B11" s="1"/>
      <c r="C11" s="1"/>
      <c r="D11" s="1"/>
      <c r="E11" s="1"/>
      <c r="F11" s="1"/>
      <c r="G11" s="273" t="s">
        <v>41</v>
      </c>
      <c r="H11" s="274"/>
      <c r="I11" s="201"/>
      <c r="J11" s="202"/>
      <c r="K11" s="203"/>
    </row>
    <row r="12" spans="1:14">
      <c r="A12" s="1"/>
      <c r="B12" s="1"/>
      <c r="C12" s="1"/>
      <c r="D12" s="1"/>
      <c r="E12" s="1"/>
      <c r="F12" s="1"/>
      <c r="G12" s="196" t="s">
        <v>752</v>
      </c>
      <c r="H12" s="197"/>
      <c r="I12" s="198" t="s">
        <v>140</v>
      </c>
      <c r="J12" s="199"/>
      <c r="K12" s="200"/>
      <c r="M12" s="1"/>
      <c r="N12" s="1"/>
    </row>
    <row r="13" spans="1:14" ht="14.25" thickBot="1">
      <c r="A13" s="7"/>
      <c r="B13" s="7"/>
      <c r="C13" s="7"/>
      <c r="D13" s="1"/>
      <c r="G13" s="268" t="s">
        <v>753</v>
      </c>
      <c r="H13" s="269"/>
      <c r="I13" s="270"/>
      <c r="J13" s="271"/>
      <c r="K13" s="272"/>
    </row>
    <row r="14" spans="1:14" ht="14.25" customHeight="1">
      <c r="A14" s="6"/>
      <c r="B14" s="5"/>
      <c r="C14" s="5"/>
      <c r="G14" s="260"/>
      <c r="H14" s="260"/>
      <c r="I14" s="22"/>
    </row>
    <row r="15" spans="1:14" ht="14.25" customHeight="1">
      <c r="A15" s="6"/>
      <c r="B15" s="5"/>
      <c r="C15" s="5"/>
      <c r="G15" s="50"/>
      <c r="H15" s="1"/>
    </row>
    <row r="16" spans="1:14" ht="14.25" customHeight="1">
      <c r="A16" s="6"/>
      <c r="B16" s="5"/>
      <c r="C16" s="5"/>
      <c r="G16" s="50"/>
      <c r="H16" s="1"/>
    </row>
    <row r="17" spans="1:9" ht="14.25" customHeight="1">
      <c r="A17" s="6"/>
      <c r="B17" s="5"/>
      <c r="C17" s="5"/>
      <c r="G17" s="50"/>
      <c r="H17" s="1"/>
    </row>
    <row r="18" spans="1:9" ht="14.25" customHeight="1">
      <c r="A18" s="6"/>
      <c r="B18" s="5"/>
      <c r="C18" s="5"/>
    </row>
    <row r="19" spans="1:9" ht="14.25" customHeight="1">
      <c r="A19" s="6"/>
      <c r="B19" s="5"/>
      <c r="C19" s="5"/>
    </row>
    <row r="20" spans="1:9" ht="14.25" customHeight="1">
      <c r="A20" s="6"/>
      <c r="B20" s="5"/>
      <c r="C20" s="5"/>
    </row>
    <row r="21" spans="1:9" ht="14.25" customHeight="1">
      <c r="A21" s="6"/>
      <c r="B21" s="5"/>
      <c r="C21" s="5"/>
    </row>
    <row r="22" spans="1:9" ht="14.25" customHeight="1">
      <c r="A22" s="6"/>
      <c r="B22" s="5"/>
      <c r="C22" s="5"/>
    </row>
    <row r="23" spans="1:9" ht="14.25" customHeight="1">
      <c r="A23" s="6"/>
      <c r="B23" s="5"/>
      <c r="C23" s="5"/>
    </row>
    <row r="24" spans="1:9" ht="14.25" customHeight="1">
      <c r="A24" s="6"/>
      <c r="B24" s="5"/>
      <c r="C24" s="5"/>
    </row>
    <row r="25" spans="1:9" ht="14.25" customHeight="1">
      <c r="A25" s="6"/>
      <c r="B25" s="5"/>
      <c r="C25" s="5"/>
    </row>
    <row r="26" spans="1:9" ht="14.25" customHeight="1">
      <c r="A26" s="6"/>
      <c r="B26" s="5"/>
      <c r="C26" s="5"/>
    </row>
    <row r="27" spans="1:9">
      <c r="A27" s="6"/>
      <c r="B27" s="5"/>
      <c r="C27" s="5"/>
    </row>
    <row r="28" spans="1:9">
      <c r="A28" s="6"/>
      <c r="B28" s="5"/>
      <c r="C28" s="5"/>
    </row>
    <row r="29" spans="1:9">
      <c r="A29" s="6"/>
      <c r="B29" s="5"/>
      <c r="C29" s="5"/>
      <c r="D29" s="262"/>
      <c r="E29" s="262"/>
      <c r="F29" s="42"/>
    </row>
    <row r="30" spans="1:9">
      <c r="A30" s="6"/>
      <c r="B30" s="5"/>
      <c r="C30" s="5"/>
    </row>
    <row r="31" spans="1:9">
      <c r="A31" s="6"/>
      <c r="B31" s="5"/>
      <c r="C31" s="5"/>
      <c r="G31" s="267"/>
      <c r="H31" s="267"/>
      <c r="I31" s="8"/>
    </row>
    <row r="32" spans="1:9">
      <c r="A32" s="6"/>
      <c r="B32" s="5"/>
      <c r="C32" s="5"/>
    </row>
    <row r="33" spans="1:3">
      <c r="A33" s="6"/>
      <c r="B33" s="5"/>
      <c r="C33" s="5"/>
    </row>
  </sheetData>
  <mergeCells count="22">
    <mergeCell ref="G1:K1"/>
    <mergeCell ref="G2:H2"/>
    <mergeCell ref="I2:K3"/>
    <mergeCell ref="G3:H3"/>
    <mergeCell ref="G4:H4"/>
    <mergeCell ref="I4:K5"/>
    <mergeCell ref="G5:H5"/>
    <mergeCell ref="G6:H6"/>
    <mergeCell ref="I6:K7"/>
    <mergeCell ref="G7:H7"/>
    <mergeCell ref="G8:H8"/>
    <mergeCell ref="I8:K9"/>
    <mergeCell ref="G9:H9"/>
    <mergeCell ref="G31:H31"/>
    <mergeCell ref="G14:H14"/>
    <mergeCell ref="D29:E29"/>
    <mergeCell ref="G10:H10"/>
    <mergeCell ref="I10:K11"/>
    <mergeCell ref="G11:H11"/>
    <mergeCell ref="G12:H12"/>
    <mergeCell ref="I12:K13"/>
    <mergeCell ref="G13:H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I28"/>
  <sheetViews>
    <sheetView view="pageBreakPreview" zoomScaleNormal="100" zoomScaleSheetLayoutView="100" workbookViewId="0">
      <selection activeCell="AB20" sqref="AB20:AE20"/>
    </sheetView>
  </sheetViews>
  <sheetFormatPr defaultRowHeight="13.5"/>
  <cols>
    <col min="1" max="30" width="2.375" customWidth="1"/>
    <col min="31" max="35" width="2.5" customWidth="1"/>
  </cols>
  <sheetData>
    <row r="1" spans="1:35" ht="13.5" customHeight="1">
      <c r="A1" s="279" t="s">
        <v>126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1"/>
    </row>
    <row r="2" spans="1:35" ht="13.5" customHeight="1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4"/>
    </row>
    <row r="3" spans="1:35" ht="12" customHeight="1">
      <c r="A3" s="149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1"/>
      <c r="AI3" s="58"/>
    </row>
    <row r="4" spans="1:35" ht="12" customHeight="1">
      <c r="A4" s="59"/>
      <c r="B4" s="1"/>
      <c r="C4" s="289" t="s">
        <v>124</v>
      </c>
      <c r="D4" s="289"/>
      <c r="E4" s="289"/>
      <c r="F4" s="289"/>
      <c r="G4" s="289"/>
      <c r="H4" s="289"/>
      <c r="I4" s="293" t="s">
        <v>127</v>
      </c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64"/>
      <c r="AA4" s="64"/>
      <c r="AB4" s="64"/>
      <c r="AC4" s="64"/>
      <c r="AD4" s="64"/>
      <c r="AE4" s="64"/>
      <c r="AF4" s="64"/>
      <c r="AG4" s="64"/>
      <c r="AH4" s="64"/>
      <c r="AI4" s="58"/>
    </row>
    <row r="5" spans="1:35" ht="12" customHeight="1">
      <c r="A5" s="59"/>
      <c r="B5" s="1"/>
      <c r="C5" s="289"/>
      <c r="D5" s="289"/>
      <c r="E5" s="289"/>
      <c r="F5" s="289"/>
      <c r="G5" s="289"/>
      <c r="H5" s="289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65"/>
      <c r="AA5" s="65"/>
      <c r="AB5" s="65"/>
      <c r="AC5" s="65"/>
      <c r="AD5" s="65"/>
      <c r="AE5" s="65"/>
      <c r="AF5" s="64"/>
      <c r="AG5" s="64"/>
      <c r="AH5" s="64"/>
      <c r="AI5" s="58"/>
    </row>
    <row r="6" spans="1:35" ht="12" customHeight="1">
      <c r="A6" s="59"/>
      <c r="B6" s="1"/>
      <c r="C6" s="148"/>
      <c r="D6" s="148"/>
      <c r="E6" s="148"/>
      <c r="F6" s="148"/>
      <c r="G6" s="148"/>
      <c r="H6" s="148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4"/>
      <c r="AG6" s="64"/>
      <c r="AH6" s="64"/>
      <c r="AI6" s="58"/>
    </row>
    <row r="7" spans="1:35" ht="12" customHeight="1">
      <c r="A7" s="59"/>
      <c r="B7" s="1"/>
      <c r="C7" s="65"/>
      <c r="D7" s="65"/>
      <c r="E7" s="65"/>
      <c r="F7" s="65"/>
      <c r="G7" s="65"/>
      <c r="H7" s="65"/>
      <c r="I7" s="65"/>
      <c r="J7" s="65"/>
      <c r="K7" s="288" t="s">
        <v>131</v>
      </c>
      <c r="L7" s="288"/>
      <c r="M7" s="296">
        <f>AB20</f>
        <v>2400</v>
      </c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88" t="s">
        <v>123</v>
      </c>
      <c r="AB7" s="288"/>
      <c r="AC7" s="288"/>
      <c r="AD7" s="65"/>
      <c r="AE7" s="65"/>
      <c r="AF7" s="64"/>
      <c r="AG7" s="64"/>
      <c r="AH7" s="64"/>
      <c r="AI7" s="58"/>
    </row>
    <row r="8" spans="1:35" ht="12" customHeight="1">
      <c r="A8" s="59"/>
      <c r="B8" s="1"/>
      <c r="C8" s="65"/>
      <c r="D8" s="65"/>
      <c r="E8" s="65"/>
      <c r="F8" s="65"/>
      <c r="G8" s="65"/>
      <c r="H8" s="65"/>
      <c r="I8" s="65"/>
      <c r="J8" s="65"/>
      <c r="K8" s="288"/>
      <c r="L8" s="288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88"/>
      <c r="AB8" s="288"/>
      <c r="AC8" s="288"/>
      <c r="AD8" s="65"/>
      <c r="AE8" s="65"/>
      <c r="AF8" s="64"/>
      <c r="AG8" s="64"/>
      <c r="AH8" s="64"/>
      <c r="AI8" s="58"/>
    </row>
    <row r="9" spans="1:35" ht="12" customHeight="1">
      <c r="A9" s="59"/>
      <c r="B9" s="1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58"/>
    </row>
    <row r="10" spans="1:35" ht="14.25" customHeight="1">
      <c r="A10" s="59"/>
      <c r="B10" s="1"/>
      <c r="C10" s="64"/>
      <c r="D10" s="64"/>
      <c r="E10" s="64"/>
      <c r="F10" s="294" t="s">
        <v>129</v>
      </c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64"/>
      <c r="AF10" s="64"/>
      <c r="AG10" s="64"/>
      <c r="AH10" s="64"/>
      <c r="AI10" s="58"/>
    </row>
    <row r="11" spans="1:35" ht="14.25" customHeight="1">
      <c r="A11" s="59"/>
      <c r="B11" s="1"/>
      <c r="C11" s="64"/>
      <c r="D11" s="64"/>
      <c r="E11" s="6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64"/>
      <c r="AF11" s="64"/>
      <c r="AG11" s="64"/>
      <c r="AH11" s="64"/>
      <c r="AI11" s="58"/>
    </row>
    <row r="12" spans="1:35" ht="14.25" customHeight="1">
      <c r="A12" s="59"/>
      <c r="B12" s="1"/>
      <c r="C12" s="64"/>
      <c r="D12" s="64"/>
      <c r="E12" s="6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64"/>
      <c r="AF12" s="64"/>
      <c r="AG12" s="64"/>
      <c r="AH12" s="64"/>
      <c r="AI12" s="58"/>
    </row>
    <row r="13" spans="1:35" ht="12" customHeight="1">
      <c r="A13" s="59"/>
      <c r="B13" s="1"/>
      <c r="C13" s="64"/>
      <c r="D13" s="64"/>
      <c r="E13" s="64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64"/>
      <c r="AE13" s="64"/>
      <c r="AF13" s="64"/>
      <c r="AG13" s="64"/>
      <c r="AH13" s="64"/>
      <c r="AI13" s="58"/>
    </row>
    <row r="14" spans="1:35" ht="12" customHeight="1">
      <c r="A14" s="59"/>
      <c r="B14" s="1"/>
      <c r="C14" s="64"/>
      <c r="D14" s="289" t="s">
        <v>130</v>
      </c>
      <c r="E14" s="289"/>
      <c r="F14" s="289"/>
      <c r="G14" s="289"/>
      <c r="H14" s="289"/>
      <c r="I14" s="289"/>
      <c r="J14" s="64" t="s">
        <v>115</v>
      </c>
      <c r="K14" s="64"/>
      <c r="L14" s="64"/>
      <c r="M14" s="64"/>
      <c r="N14" s="64"/>
      <c r="O14" s="64" t="s">
        <v>128</v>
      </c>
      <c r="P14" s="64"/>
      <c r="Q14" s="289" t="s">
        <v>116</v>
      </c>
      <c r="R14" s="289"/>
      <c r="S14" s="289"/>
      <c r="T14" s="64" t="s">
        <v>117</v>
      </c>
      <c r="U14" s="64"/>
      <c r="V14" s="290">
        <v>1</v>
      </c>
      <c r="W14" s="290"/>
      <c r="X14" s="64" t="s">
        <v>118</v>
      </c>
      <c r="Y14" s="64"/>
      <c r="Z14" s="64" t="s">
        <v>120</v>
      </c>
      <c r="AA14" s="64"/>
      <c r="AB14" s="292">
        <f>600*V14</f>
        <v>600</v>
      </c>
      <c r="AC14" s="292"/>
      <c r="AD14" s="292"/>
      <c r="AE14" s="292"/>
      <c r="AF14" s="64" t="s">
        <v>121</v>
      </c>
      <c r="AG14" s="64"/>
      <c r="AH14" s="64"/>
      <c r="AI14" s="58"/>
    </row>
    <row r="15" spans="1:35" ht="12" customHeight="1">
      <c r="A15" s="59"/>
      <c r="B15" s="1"/>
      <c r="C15" s="64"/>
      <c r="D15" s="148"/>
      <c r="E15" s="148"/>
      <c r="F15" s="148"/>
      <c r="G15" s="148"/>
      <c r="H15" s="148"/>
      <c r="I15" s="148"/>
      <c r="J15" s="64"/>
      <c r="K15" s="64"/>
      <c r="L15" s="64"/>
      <c r="M15" s="64"/>
      <c r="N15" s="64"/>
      <c r="O15" s="64"/>
      <c r="P15" s="64"/>
      <c r="Q15" s="148"/>
      <c r="R15" s="148"/>
      <c r="S15" s="148"/>
      <c r="T15" s="64"/>
      <c r="U15" s="64"/>
      <c r="V15" s="66"/>
      <c r="W15" s="66"/>
      <c r="X15" s="64"/>
      <c r="Y15" s="64"/>
      <c r="Z15" s="64"/>
      <c r="AA15" s="64"/>
      <c r="AB15" s="67"/>
      <c r="AC15" s="67"/>
      <c r="AD15" s="67"/>
      <c r="AE15" s="67"/>
      <c r="AF15" s="64"/>
      <c r="AG15" s="64"/>
      <c r="AH15" s="64"/>
      <c r="AI15" s="58"/>
    </row>
    <row r="16" spans="1:35" ht="12" customHeight="1">
      <c r="A16" s="59"/>
      <c r="B16" s="1"/>
      <c r="C16" s="64"/>
      <c r="D16" s="148"/>
      <c r="E16" s="148"/>
      <c r="F16" s="148"/>
      <c r="G16" s="148"/>
      <c r="H16" s="148"/>
      <c r="I16" s="148"/>
      <c r="J16" s="64"/>
      <c r="K16" s="64"/>
      <c r="L16" s="64"/>
      <c r="M16" s="64"/>
      <c r="N16" s="64"/>
      <c r="O16" s="64" t="s">
        <v>132</v>
      </c>
      <c r="P16" s="64"/>
      <c r="Q16" s="289" t="s">
        <v>116</v>
      </c>
      <c r="R16" s="289"/>
      <c r="S16" s="289"/>
      <c r="T16" s="64" t="s">
        <v>117</v>
      </c>
      <c r="U16" s="64"/>
      <c r="V16" s="291">
        <v>1</v>
      </c>
      <c r="W16" s="291"/>
      <c r="X16" s="64" t="s">
        <v>118</v>
      </c>
      <c r="Y16" s="64"/>
      <c r="Z16" s="64" t="s">
        <v>120</v>
      </c>
      <c r="AA16" s="64"/>
      <c r="AB16" s="292">
        <f>600*V16</f>
        <v>600</v>
      </c>
      <c r="AC16" s="292"/>
      <c r="AD16" s="292"/>
      <c r="AE16" s="292"/>
      <c r="AF16" s="64" t="s">
        <v>121</v>
      </c>
      <c r="AG16" s="64"/>
      <c r="AH16" s="64"/>
      <c r="AI16" s="58"/>
    </row>
    <row r="17" spans="1:35" ht="12" customHeight="1">
      <c r="A17" s="59"/>
      <c r="B17" s="1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8"/>
      <c r="W17" s="68"/>
      <c r="X17" s="64"/>
      <c r="Y17" s="64"/>
      <c r="Z17" s="64"/>
      <c r="AA17" s="64"/>
      <c r="AB17" s="67"/>
      <c r="AC17" s="67"/>
      <c r="AD17" s="67"/>
      <c r="AE17" s="67"/>
      <c r="AF17" s="64"/>
      <c r="AG17" s="64"/>
      <c r="AH17" s="64"/>
      <c r="AI17" s="58"/>
    </row>
    <row r="18" spans="1:35" ht="12" customHeight="1">
      <c r="A18" s="59"/>
      <c r="B18" s="1"/>
      <c r="C18" s="64"/>
      <c r="D18" s="64"/>
      <c r="E18" s="64"/>
      <c r="F18" s="64"/>
      <c r="G18" s="64"/>
      <c r="H18" s="64"/>
      <c r="I18" s="64"/>
      <c r="J18" s="65" t="s">
        <v>119</v>
      </c>
      <c r="K18" s="65"/>
      <c r="L18" s="65"/>
      <c r="M18" s="65"/>
      <c r="N18" s="65"/>
      <c r="O18" s="65"/>
      <c r="P18" s="65"/>
      <c r="Q18" s="289" t="s">
        <v>751</v>
      </c>
      <c r="R18" s="289"/>
      <c r="S18" s="289"/>
      <c r="T18" s="64" t="s">
        <v>117</v>
      </c>
      <c r="U18" s="64"/>
      <c r="V18" s="291">
        <v>1</v>
      </c>
      <c r="W18" s="291"/>
      <c r="X18" s="69" t="s">
        <v>122</v>
      </c>
      <c r="Y18" s="64"/>
      <c r="Z18" s="64" t="s">
        <v>120</v>
      </c>
      <c r="AA18" s="64"/>
      <c r="AB18" s="292">
        <f>1200*V18</f>
        <v>1200</v>
      </c>
      <c r="AC18" s="292"/>
      <c r="AD18" s="292"/>
      <c r="AE18" s="292"/>
      <c r="AF18" s="64" t="s">
        <v>121</v>
      </c>
      <c r="AG18" s="64"/>
      <c r="AH18" s="64"/>
      <c r="AI18" s="58"/>
    </row>
    <row r="19" spans="1:35" ht="12" customHeight="1">
      <c r="A19" s="59"/>
      <c r="B19" s="1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7"/>
      <c r="AC19" s="67"/>
      <c r="AD19" s="67"/>
      <c r="AE19" s="67"/>
      <c r="AF19" s="64"/>
      <c r="AG19" s="64"/>
      <c r="AH19" s="64"/>
      <c r="AI19" s="58"/>
    </row>
    <row r="20" spans="1:35" ht="12" customHeight="1">
      <c r="A20" s="59"/>
      <c r="B20" s="1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 t="s">
        <v>70</v>
      </c>
      <c r="Y20" s="64"/>
      <c r="Z20" s="64"/>
      <c r="AA20" s="64"/>
      <c r="AB20" s="292">
        <f>AB14+AB18+AB16</f>
        <v>2400</v>
      </c>
      <c r="AC20" s="292"/>
      <c r="AD20" s="292"/>
      <c r="AE20" s="292"/>
      <c r="AF20" s="64" t="s">
        <v>121</v>
      </c>
      <c r="AG20" s="64"/>
      <c r="AH20" s="64"/>
      <c r="AI20" s="58"/>
    </row>
    <row r="21" spans="1:35" ht="12" customHeight="1">
      <c r="A21" s="59"/>
      <c r="B21" s="1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58"/>
    </row>
    <row r="22" spans="1:35" ht="12" customHeight="1">
      <c r="A22" s="59"/>
      <c r="B22" s="1"/>
      <c r="C22" s="1"/>
      <c r="D22" s="1"/>
      <c r="E22" s="298" t="s">
        <v>738</v>
      </c>
      <c r="F22" s="298"/>
      <c r="G22" s="298"/>
      <c r="H22" s="298"/>
      <c r="I22" s="300"/>
      <c r="J22" s="300"/>
      <c r="K22" s="299" t="s">
        <v>739</v>
      </c>
      <c r="L22" s="299"/>
      <c r="M22" s="301"/>
      <c r="N22" s="301"/>
      <c r="O22" s="262" t="s">
        <v>740</v>
      </c>
      <c r="P22" s="26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58"/>
    </row>
    <row r="23" spans="1:35" ht="12" customHeight="1">
      <c r="A23" s="59"/>
      <c r="B23" s="1"/>
      <c r="C23" s="1"/>
      <c r="D23" s="1"/>
      <c r="E23" s="298"/>
      <c r="F23" s="298"/>
      <c r="G23" s="298"/>
      <c r="H23" s="298"/>
      <c r="I23" s="300"/>
      <c r="J23" s="300"/>
      <c r="K23" s="299"/>
      <c r="L23" s="299"/>
      <c r="M23" s="301"/>
      <c r="N23" s="301"/>
      <c r="O23" s="262"/>
      <c r="P23" s="262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58"/>
    </row>
    <row r="24" spans="1:35" ht="12" customHeight="1">
      <c r="A24" s="59"/>
      <c r="B24" s="1"/>
      <c r="C24" s="285" t="s">
        <v>114</v>
      </c>
      <c r="D24" s="285"/>
      <c r="E24" s="285"/>
      <c r="F24" s="285"/>
      <c r="G24" s="285"/>
      <c r="H24" s="285"/>
      <c r="I24" s="285"/>
      <c r="J24" s="285"/>
      <c r="K24" s="71"/>
      <c r="L24" s="285" t="str">
        <f>所属シート!D2</f>
        <v>天童市立成生小学校</v>
      </c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 t="s">
        <v>135</v>
      </c>
      <c r="X24" s="285" t="str">
        <f>所属シート!D3</f>
        <v>成生アスリート</v>
      </c>
      <c r="Y24" s="285"/>
      <c r="Z24" s="285"/>
      <c r="AA24" s="285"/>
      <c r="AB24" s="285"/>
      <c r="AC24" s="285"/>
      <c r="AD24" s="285"/>
      <c r="AE24" s="285" t="s">
        <v>136</v>
      </c>
      <c r="AF24" s="71"/>
      <c r="AG24" s="71"/>
      <c r="AH24" s="1"/>
      <c r="AI24" s="58"/>
    </row>
    <row r="25" spans="1:35" ht="12" customHeight="1">
      <c r="A25" s="59"/>
      <c r="B25" s="1"/>
      <c r="C25" s="285"/>
      <c r="D25" s="285"/>
      <c r="E25" s="285"/>
      <c r="F25" s="285"/>
      <c r="G25" s="285"/>
      <c r="H25" s="285"/>
      <c r="I25" s="285"/>
      <c r="J25" s="285"/>
      <c r="K25" s="71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7"/>
      <c r="X25" s="286"/>
      <c r="Y25" s="286"/>
      <c r="Z25" s="286"/>
      <c r="AA25" s="286"/>
      <c r="AB25" s="286"/>
      <c r="AC25" s="286"/>
      <c r="AD25" s="286"/>
      <c r="AE25" s="286"/>
      <c r="AF25" s="71"/>
      <c r="AG25" s="71"/>
      <c r="AH25" s="1"/>
      <c r="AI25" s="58"/>
    </row>
    <row r="26" spans="1:35" ht="12" customHeight="1">
      <c r="A26" s="59"/>
      <c r="B26" s="1"/>
      <c r="C26" s="295" t="s">
        <v>66</v>
      </c>
      <c r="D26" s="295"/>
      <c r="E26" s="295"/>
      <c r="F26" s="295"/>
      <c r="G26" s="295"/>
      <c r="H26" s="295"/>
      <c r="I26" s="295"/>
      <c r="J26" s="295"/>
      <c r="K26" s="72"/>
      <c r="L26" s="72"/>
      <c r="M26" s="72"/>
      <c r="N26" s="72"/>
      <c r="O26" s="72"/>
      <c r="P26" s="285" t="str">
        <f>所属シート!D7</f>
        <v>長瀬　悠人</v>
      </c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62" t="s">
        <v>96</v>
      </c>
      <c r="AE26" s="262"/>
      <c r="AF26" s="1"/>
      <c r="AG26" s="1"/>
      <c r="AH26" s="1"/>
      <c r="AI26" s="58"/>
    </row>
    <row r="27" spans="1:35" ht="12" customHeight="1">
      <c r="A27" s="59"/>
      <c r="B27" s="1"/>
      <c r="C27" s="295"/>
      <c r="D27" s="295"/>
      <c r="E27" s="295"/>
      <c r="F27" s="295"/>
      <c r="G27" s="295"/>
      <c r="H27" s="295"/>
      <c r="I27" s="295"/>
      <c r="J27" s="295"/>
      <c r="K27" s="72"/>
      <c r="L27" s="72"/>
      <c r="M27" s="72"/>
      <c r="N27" s="72"/>
      <c r="O27" s="72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44"/>
      <c r="AE27" s="244"/>
      <c r="AF27" s="1"/>
      <c r="AG27" s="1"/>
      <c r="AH27" s="1"/>
      <c r="AI27" s="58"/>
    </row>
    <row r="28" spans="1:35" ht="12" customHeight="1" thickBot="1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</row>
  </sheetData>
  <mergeCells count="31">
    <mergeCell ref="C24:J25"/>
    <mergeCell ref="C26:J27"/>
    <mergeCell ref="M7:Z8"/>
    <mergeCell ref="AB18:AE18"/>
    <mergeCell ref="AB20:AE20"/>
    <mergeCell ref="Q16:S16"/>
    <mergeCell ref="V16:W16"/>
    <mergeCell ref="AB16:AE16"/>
    <mergeCell ref="AD26:AE27"/>
    <mergeCell ref="P26:AC27"/>
    <mergeCell ref="E22:H23"/>
    <mergeCell ref="K22:L23"/>
    <mergeCell ref="O22:P23"/>
    <mergeCell ref="I22:J23"/>
    <mergeCell ref="M22:N23"/>
    <mergeCell ref="A1:AI2"/>
    <mergeCell ref="L24:V25"/>
    <mergeCell ref="W24:W25"/>
    <mergeCell ref="X24:AD25"/>
    <mergeCell ref="AE24:AE25"/>
    <mergeCell ref="K7:L8"/>
    <mergeCell ref="AA7:AC8"/>
    <mergeCell ref="D14:I14"/>
    <mergeCell ref="Q14:S14"/>
    <mergeCell ref="V14:W14"/>
    <mergeCell ref="C4:H5"/>
    <mergeCell ref="Q18:S18"/>
    <mergeCell ref="V18:W18"/>
    <mergeCell ref="AB14:AE14"/>
    <mergeCell ref="I4:Y5"/>
    <mergeCell ref="F10:AD12"/>
  </mergeCells>
  <phoneticPr fontId="1"/>
  <pageMargins left="0.70866141732283472" right="0.70866141732283472" top="0.74803149606299213" bottom="0.74803149606299213" header="0.31496062992125984" footer="0.31496062992125984"/>
  <pageSetup paperSize="9" scale="10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view="pageBreakPreview" zoomScale="80" zoomScaleNormal="100" zoomScaleSheetLayoutView="80" workbookViewId="0">
      <selection activeCell="D28" sqref="D28"/>
    </sheetView>
  </sheetViews>
  <sheetFormatPr defaultRowHeight="13.5"/>
  <cols>
    <col min="1" max="22" width="7.875" customWidth="1"/>
  </cols>
  <sheetData>
    <row r="1" spans="1:22" s="75" customFormat="1" ht="27" customHeight="1" thickBot="1">
      <c r="A1" s="305" t="s">
        <v>150</v>
      </c>
      <c r="B1" s="306"/>
      <c r="C1" s="306"/>
      <c r="D1" s="306"/>
      <c r="E1" s="306"/>
      <c r="F1" s="306"/>
      <c r="G1" s="73" t="s">
        <v>151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</row>
    <row r="2" spans="1:22" s="76" customFormat="1" ht="21" customHeight="1">
      <c r="A2" s="307" t="s">
        <v>152</v>
      </c>
      <c r="B2" s="308"/>
      <c r="C2" s="309" t="s">
        <v>153</v>
      </c>
      <c r="D2" s="310"/>
      <c r="E2" s="311" t="s">
        <v>154</v>
      </c>
      <c r="F2" s="312"/>
      <c r="G2" s="302" t="s">
        <v>155</v>
      </c>
      <c r="H2" s="303"/>
      <c r="I2" s="302" t="s">
        <v>156</v>
      </c>
      <c r="J2" s="303"/>
      <c r="K2" s="302" t="s">
        <v>157</v>
      </c>
      <c r="L2" s="303"/>
      <c r="M2" s="302" t="s">
        <v>158</v>
      </c>
      <c r="N2" s="303"/>
      <c r="O2" s="302" t="s">
        <v>159</v>
      </c>
      <c r="P2" s="303"/>
      <c r="Q2" s="302" t="s">
        <v>160</v>
      </c>
      <c r="R2" s="316"/>
      <c r="S2" s="302" t="s">
        <v>161</v>
      </c>
      <c r="T2" s="303"/>
      <c r="U2" s="302" t="s">
        <v>162</v>
      </c>
      <c r="V2" s="304"/>
    </row>
    <row r="3" spans="1:22" s="76" customFormat="1" ht="21" customHeight="1">
      <c r="A3" s="77" t="s">
        <v>163</v>
      </c>
      <c r="B3" s="78" t="s">
        <v>164</v>
      </c>
      <c r="C3" s="79" t="s">
        <v>165</v>
      </c>
      <c r="D3" s="78" t="s">
        <v>166</v>
      </c>
      <c r="E3" s="80" t="s">
        <v>167</v>
      </c>
      <c r="F3" s="81" t="s">
        <v>168</v>
      </c>
      <c r="G3" s="80" t="s">
        <v>169</v>
      </c>
      <c r="H3" s="81" t="s">
        <v>747</v>
      </c>
      <c r="I3" s="80" t="s">
        <v>170</v>
      </c>
      <c r="J3" s="81" t="s">
        <v>171</v>
      </c>
      <c r="K3" s="80" t="s">
        <v>172</v>
      </c>
      <c r="L3" s="81" t="s">
        <v>748</v>
      </c>
      <c r="M3" s="82" t="s">
        <v>173</v>
      </c>
      <c r="N3" s="83" t="s">
        <v>174</v>
      </c>
      <c r="O3" s="80" t="s">
        <v>175</v>
      </c>
      <c r="P3" s="81" t="s">
        <v>176</v>
      </c>
      <c r="Q3" s="80" t="s">
        <v>177</v>
      </c>
      <c r="R3" s="84" t="s">
        <v>178</v>
      </c>
      <c r="S3" s="80" t="s">
        <v>179</v>
      </c>
      <c r="T3" s="81" t="s">
        <v>180</v>
      </c>
      <c r="U3" s="80" t="s">
        <v>181</v>
      </c>
      <c r="V3" s="85" t="s">
        <v>182</v>
      </c>
    </row>
    <row r="4" spans="1:22" s="76" customFormat="1" ht="21" customHeight="1">
      <c r="A4" s="86" t="s">
        <v>183</v>
      </c>
      <c r="B4" s="87" t="s">
        <v>184</v>
      </c>
      <c r="C4" s="88" t="s">
        <v>185</v>
      </c>
      <c r="D4" s="87" t="s">
        <v>186</v>
      </c>
      <c r="E4" s="89" t="s">
        <v>187</v>
      </c>
      <c r="F4" s="87" t="s">
        <v>188</v>
      </c>
      <c r="G4" s="89" t="s">
        <v>189</v>
      </c>
      <c r="H4" s="87" t="s">
        <v>190</v>
      </c>
      <c r="I4" s="89" t="s">
        <v>191</v>
      </c>
      <c r="J4" s="87" t="s">
        <v>192</v>
      </c>
      <c r="K4" s="89" t="s">
        <v>193</v>
      </c>
      <c r="L4" s="87" t="s">
        <v>194</v>
      </c>
      <c r="M4" s="90" t="s">
        <v>195</v>
      </c>
      <c r="N4" s="91" t="s">
        <v>196</v>
      </c>
      <c r="O4" s="89" t="s">
        <v>197</v>
      </c>
      <c r="P4" s="87" t="s">
        <v>198</v>
      </c>
      <c r="Q4" s="89" t="s">
        <v>199</v>
      </c>
      <c r="R4" s="92" t="s">
        <v>200</v>
      </c>
      <c r="S4" s="89" t="s">
        <v>201</v>
      </c>
      <c r="T4" s="87" t="s">
        <v>202</v>
      </c>
      <c r="U4" s="89" t="s">
        <v>203</v>
      </c>
      <c r="V4" s="93" t="s">
        <v>204</v>
      </c>
    </row>
    <row r="5" spans="1:22" s="76" customFormat="1" ht="21" customHeight="1">
      <c r="A5" s="86" t="s">
        <v>205</v>
      </c>
      <c r="B5" s="87" t="s">
        <v>206</v>
      </c>
      <c r="C5" s="88" t="s">
        <v>207</v>
      </c>
      <c r="D5" s="87" t="s">
        <v>208</v>
      </c>
      <c r="E5" s="89" t="s">
        <v>209</v>
      </c>
      <c r="F5" s="87" t="s">
        <v>210</v>
      </c>
      <c r="G5" s="89" t="s">
        <v>211</v>
      </c>
      <c r="H5" s="87" t="s">
        <v>212</v>
      </c>
      <c r="I5" s="89" t="s">
        <v>746</v>
      </c>
      <c r="J5" s="87" t="s">
        <v>213</v>
      </c>
      <c r="K5" s="89" t="s">
        <v>214</v>
      </c>
      <c r="L5" s="87" t="s">
        <v>215</v>
      </c>
      <c r="M5" s="90" t="s">
        <v>216</v>
      </c>
      <c r="N5" s="91" t="s">
        <v>217</v>
      </c>
      <c r="O5" s="89" t="s">
        <v>218</v>
      </c>
      <c r="P5" s="87" t="s">
        <v>219</v>
      </c>
      <c r="Q5" s="89" t="s">
        <v>220</v>
      </c>
      <c r="R5" s="92" t="s">
        <v>212</v>
      </c>
      <c r="S5" s="89" t="s">
        <v>221</v>
      </c>
      <c r="T5" s="87" t="s">
        <v>222</v>
      </c>
      <c r="U5" s="94" t="s">
        <v>223</v>
      </c>
      <c r="V5" s="95" t="s">
        <v>224</v>
      </c>
    </row>
    <row r="6" spans="1:22" s="76" customFormat="1" ht="21" customHeight="1">
      <c r="A6" s="86" t="s">
        <v>225</v>
      </c>
      <c r="B6" s="87" t="s">
        <v>226</v>
      </c>
      <c r="C6" s="88" t="s">
        <v>227</v>
      </c>
      <c r="D6" s="87" t="s">
        <v>228</v>
      </c>
      <c r="E6" s="89" t="s">
        <v>229</v>
      </c>
      <c r="F6" s="87" t="s">
        <v>230</v>
      </c>
      <c r="G6" s="89" t="s">
        <v>231</v>
      </c>
      <c r="H6" s="87" t="s">
        <v>232</v>
      </c>
      <c r="I6" s="89" t="s">
        <v>233</v>
      </c>
      <c r="J6" s="87" t="s">
        <v>234</v>
      </c>
      <c r="K6" s="89" t="s">
        <v>235</v>
      </c>
      <c r="L6" s="87" t="s">
        <v>236</v>
      </c>
      <c r="M6" s="90" t="s">
        <v>237</v>
      </c>
      <c r="N6" s="91" t="s">
        <v>190</v>
      </c>
      <c r="O6" s="89" t="s">
        <v>238</v>
      </c>
      <c r="P6" s="87" t="s">
        <v>208</v>
      </c>
      <c r="Q6" s="89" t="s">
        <v>239</v>
      </c>
      <c r="R6" s="92" t="s">
        <v>240</v>
      </c>
      <c r="S6" s="89" t="s">
        <v>241</v>
      </c>
      <c r="T6" s="87" t="s">
        <v>242</v>
      </c>
      <c r="U6" s="89" t="s">
        <v>243</v>
      </c>
      <c r="V6" s="93" t="s">
        <v>244</v>
      </c>
    </row>
    <row r="7" spans="1:22" s="76" customFormat="1" ht="21" customHeight="1">
      <c r="A7" s="86" t="s">
        <v>245</v>
      </c>
      <c r="B7" s="87" t="s">
        <v>246</v>
      </c>
      <c r="C7" s="88" t="s">
        <v>247</v>
      </c>
      <c r="D7" s="87" t="s">
        <v>248</v>
      </c>
      <c r="E7" s="89" t="s">
        <v>249</v>
      </c>
      <c r="F7" s="87" t="s">
        <v>250</v>
      </c>
      <c r="G7" s="89" t="s">
        <v>251</v>
      </c>
      <c r="H7" s="87" t="s">
        <v>252</v>
      </c>
      <c r="I7" s="89" t="s">
        <v>253</v>
      </c>
      <c r="J7" s="87" t="s">
        <v>254</v>
      </c>
      <c r="K7" s="89" t="s">
        <v>255</v>
      </c>
      <c r="L7" s="87" t="s">
        <v>256</v>
      </c>
      <c r="M7" s="90" t="s">
        <v>257</v>
      </c>
      <c r="N7" s="91" t="s">
        <v>258</v>
      </c>
      <c r="O7" s="89" t="s">
        <v>259</v>
      </c>
      <c r="P7" s="87" t="s">
        <v>260</v>
      </c>
      <c r="Q7" s="89" t="s">
        <v>261</v>
      </c>
      <c r="R7" s="92" t="s">
        <v>262</v>
      </c>
      <c r="S7" s="89" t="s">
        <v>263</v>
      </c>
      <c r="T7" s="87" t="s">
        <v>264</v>
      </c>
      <c r="U7" s="89" t="s">
        <v>265</v>
      </c>
      <c r="V7" s="93" t="s">
        <v>266</v>
      </c>
    </row>
    <row r="8" spans="1:22" s="76" customFormat="1" ht="21" customHeight="1">
      <c r="A8" s="86" t="s">
        <v>267</v>
      </c>
      <c r="B8" s="87" t="s">
        <v>268</v>
      </c>
      <c r="C8" s="96"/>
      <c r="D8" s="97"/>
      <c r="E8" s="89" t="s">
        <v>269</v>
      </c>
      <c r="F8" s="87" t="s">
        <v>270</v>
      </c>
      <c r="G8" s="89" t="s">
        <v>271</v>
      </c>
      <c r="H8" s="87" t="s">
        <v>272</v>
      </c>
      <c r="I8" s="89" t="s">
        <v>273</v>
      </c>
      <c r="J8" s="87" t="s">
        <v>274</v>
      </c>
      <c r="K8" s="89" t="s">
        <v>275</v>
      </c>
      <c r="L8" s="87" t="s">
        <v>276</v>
      </c>
      <c r="M8" s="90" t="s">
        <v>277</v>
      </c>
      <c r="N8" s="91" t="s">
        <v>278</v>
      </c>
      <c r="O8" s="89" t="s">
        <v>279</v>
      </c>
      <c r="P8" s="87" t="s">
        <v>280</v>
      </c>
      <c r="Q8" s="89" t="s">
        <v>281</v>
      </c>
      <c r="R8" s="92" t="s">
        <v>282</v>
      </c>
      <c r="S8" s="89" t="s">
        <v>283</v>
      </c>
      <c r="T8" s="87" t="s">
        <v>284</v>
      </c>
      <c r="U8" s="89" t="s">
        <v>285</v>
      </c>
      <c r="V8" s="93" t="s">
        <v>286</v>
      </c>
    </row>
    <row r="9" spans="1:22" s="76" customFormat="1" ht="21" customHeight="1">
      <c r="A9" s="86" t="s">
        <v>287</v>
      </c>
      <c r="B9" s="87" t="s">
        <v>288</v>
      </c>
      <c r="C9" s="98"/>
      <c r="D9" s="99"/>
      <c r="E9" s="89" t="s">
        <v>289</v>
      </c>
      <c r="F9" s="87" t="s">
        <v>290</v>
      </c>
      <c r="G9" s="89" t="s">
        <v>291</v>
      </c>
      <c r="H9" s="87" t="s">
        <v>292</v>
      </c>
      <c r="I9" s="89" t="s">
        <v>293</v>
      </c>
      <c r="J9" s="87" t="s">
        <v>294</v>
      </c>
      <c r="K9" s="100"/>
      <c r="L9" s="97"/>
      <c r="M9" s="90" t="s">
        <v>295</v>
      </c>
      <c r="N9" s="91" t="s">
        <v>296</v>
      </c>
      <c r="O9" s="89" t="s">
        <v>297</v>
      </c>
      <c r="P9" s="87" t="s">
        <v>298</v>
      </c>
      <c r="Q9" s="100"/>
      <c r="R9" s="101"/>
      <c r="S9" s="89" t="s">
        <v>299</v>
      </c>
      <c r="T9" s="87" t="s">
        <v>300</v>
      </c>
      <c r="U9" s="89" t="s">
        <v>301</v>
      </c>
      <c r="V9" s="93" t="s">
        <v>302</v>
      </c>
    </row>
    <row r="10" spans="1:22" s="76" customFormat="1" ht="21" customHeight="1">
      <c r="A10" s="86" t="s">
        <v>303</v>
      </c>
      <c r="B10" s="87" t="s">
        <v>304</v>
      </c>
      <c r="C10" s="98"/>
      <c r="D10" s="102"/>
      <c r="E10" s="89" t="s">
        <v>305</v>
      </c>
      <c r="F10" s="87" t="s">
        <v>306</v>
      </c>
      <c r="G10" s="89" t="s">
        <v>307</v>
      </c>
      <c r="H10" s="87" t="s">
        <v>308</v>
      </c>
      <c r="I10" s="100"/>
      <c r="J10" s="97"/>
      <c r="K10" s="313" t="s">
        <v>309</v>
      </c>
      <c r="L10" s="314"/>
      <c r="M10" s="90" t="s">
        <v>310</v>
      </c>
      <c r="N10" s="91" t="s">
        <v>311</v>
      </c>
      <c r="O10" s="89" t="s">
        <v>312</v>
      </c>
      <c r="P10" s="87" t="s">
        <v>313</v>
      </c>
      <c r="Q10" s="313" t="s">
        <v>314</v>
      </c>
      <c r="R10" s="315"/>
      <c r="S10" s="89" t="s">
        <v>315</v>
      </c>
      <c r="T10" s="87" t="s">
        <v>316</v>
      </c>
      <c r="U10" s="89" t="s">
        <v>317</v>
      </c>
      <c r="V10" s="93" t="s">
        <v>318</v>
      </c>
    </row>
    <row r="11" spans="1:22" s="76" customFormat="1" ht="21" customHeight="1">
      <c r="A11" s="86" t="s">
        <v>319</v>
      </c>
      <c r="B11" s="87" t="s">
        <v>320</v>
      </c>
      <c r="C11" s="98"/>
      <c r="D11" s="102"/>
      <c r="E11" s="89" t="s">
        <v>321</v>
      </c>
      <c r="F11" s="87" t="s">
        <v>322</v>
      </c>
      <c r="G11" s="89" t="s">
        <v>323</v>
      </c>
      <c r="H11" s="87" t="s">
        <v>324</v>
      </c>
      <c r="I11" s="313" t="s">
        <v>325</v>
      </c>
      <c r="J11" s="314"/>
      <c r="K11" s="89" t="s">
        <v>326</v>
      </c>
      <c r="L11" s="87" t="s">
        <v>327</v>
      </c>
      <c r="M11" s="90" t="s">
        <v>328</v>
      </c>
      <c r="N11" s="103" t="s">
        <v>329</v>
      </c>
      <c r="O11" s="100"/>
      <c r="P11" s="97"/>
      <c r="Q11" s="89" t="s">
        <v>330</v>
      </c>
      <c r="R11" s="92" t="s">
        <v>331</v>
      </c>
      <c r="S11" s="89" t="s">
        <v>332</v>
      </c>
      <c r="T11" s="87" t="s">
        <v>333</v>
      </c>
      <c r="U11" s="89" t="s">
        <v>334</v>
      </c>
      <c r="V11" s="93" t="s">
        <v>335</v>
      </c>
    </row>
    <row r="12" spans="1:22" s="76" customFormat="1" ht="21" customHeight="1">
      <c r="A12" s="86" t="s">
        <v>336</v>
      </c>
      <c r="B12" s="87" t="s">
        <v>337</v>
      </c>
      <c r="C12" s="98"/>
      <c r="D12" s="102"/>
      <c r="E12" s="89" t="s">
        <v>338</v>
      </c>
      <c r="F12" s="87" t="s">
        <v>339</v>
      </c>
      <c r="G12" s="89" t="s">
        <v>340</v>
      </c>
      <c r="H12" s="87" t="s">
        <v>341</v>
      </c>
      <c r="I12" s="89" t="s">
        <v>342</v>
      </c>
      <c r="J12" s="87" t="s">
        <v>343</v>
      </c>
      <c r="K12" s="89" t="s">
        <v>344</v>
      </c>
      <c r="L12" s="87" t="s">
        <v>345</v>
      </c>
      <c r="M12" s="90" t="s">
        <v>346</v>
      </c>
      <c r="N12" s="104" t="s">
        <v>347</v>
      </c>
      <c r="O12" s="313" t="s">
        <v>348</v>
      </c>
      <c r="P12" s="314"/>
      <c r="Q12" s="100" t="s">
        <v>349</v>
      </c>
      <c r="R12" s="101" t="s">
        <v>350</v>
      </c>
      <c r="S12" s="89" t="s">
        <v>351</v>
      </c>
      <c r="T12" s="87" t="s">
        <v>352</v>
      </c>
      <c r="U12" s="89" t="s">
        <v>353</v>
      </c>
      <c r="V12" s="93" t="s">
        <v>354</v>
      </c>
    </row>
    <row r="13" spans="1:22" s="76" customFormat="1" ht="21" customHeight="1">
      <c r="A13" s="86" t="s">
        <v>355</v>
      </c>
      <c r="B13" s="87" t="s">
        <v>356</v>
      </c>
      <c r="C13" s="98"/>
      <c r="D13" s="102"/>
      <c r="E13" s="89" t="s">
        <v>357</v>
      </c>
      <c r="F13" s="87" t="s">
        <v>358</v>
      </c>
      <c r="G13" s="100"/>
      <c r="H13" s="97"/>
      <c r="I13" s="89" t="s">
        <v>359</v>
      </c>
      <c r="J13" s="87" t="s">
        <v>360</v>
      </c>
      <c r="K13" s="89" t="s">
        <v>361</v>
      </c>
      <c r="L13" s="87" t="s">
        <v>362</v>
      </c>
      <c r="M13" s="90" t="s">
        <v>363</v>
      </c>
      <c r="N13" s="104" t="s">
        <v>364</v>
      </c>
      <c r="O13" s="89" t="s">
        <v>365</v>
      </c>
      <c r="P13" s="87" t="s">
        <v>366</v>
      </c>
      <c r="Q13" s="313" t="s">
        <v>367</v>
      </c>
      <c r="R13" s="315"/>
      <c r="S13" s="89" t="s">
        <v>368</v>
      </c>
      <c r="T13" s="87" t="s">
        <v>369</v>
      </c>
      <c r="U13" s="89" t="s">
        <v>370</v>
      </c>
      <c r="V13" s="93" t="s">
        <v>371</v>
      </c>
    </row>
    <row r="14" spans="1:22" s="76" customFormat="1" ht="21" customHeight="1">
      <c r="A14" s="86" t="s">
        <v>372</v>
      </c>
      <c r="B14" s="87" t="s">
        <v>373</v>
      </c>
      <c r="C14" s="98"/>
      <c r="D14" s="102"/>
      <c r="E14" s="89" t="s">
        <v>374</v>
      </c>
      <c r="F14" s="87" t="s">
        <v>375</v>
      </c>
      <c r="G14" s="313" t="s">
        <v>376</v>
      </c>
      <c r="H14" s="314"/>
      <c r="I14" s="89" t="s">
        <v>377</v>
      </c>
      <c r="J14" s="87" t="s">
        <v>378</v>
      </c>
      <c r="K14" s="100"/>
      <c r="L14" s="97"/>
      <c r="M14" s="90" t="s">
        <v>379</v>
      </c>
      <c r="N14" s="103" t="s">
        <v>380</v>
      </c>
      <c r="O14" s="89" t="s">
        <v>381</v>
      </c>
      <c r="P14" s="87" t="s">
        <v>382</v>
      </c>
      <c r="Q14" s="89" t="s">
        <v>383</v>
      </c>
      <c r="R14" s="92" t="s">
        <v>384</v>
      </c>
      <c r="S14" s="89" t="s">
        <v>385</v>
      </c>
      <c r="T14" s="87" t="s">
        <v>386</v>
      </c>
      <c r="U14" s="89" t="s">
        <v>387</v>
      </c>
      <c r="V14" s="93" t="s">
        <v>388</v>
      </c>
    </row>
    <row r="15" spans="1:22" s="76" customFormat="1" ht="21" customHeight="1">
      <c r="A15" s="86" t="s">
        <v>389</v>
      </c>
      <c r="B15" s="87" t="s">
        <v>390</v>
      </c>
      <c r="C15" s="98"/>
      <c r="D15" s="105"/>
      <c r="E15" s="100"/>
      <c r="F15" s="97"/>
      <c r="G15" s="89" t="s">
        <v>391</v>
      </c>
      <c r="H15" s="87" t="s">
        <v>392</v>
      </c>
      <c r="I15" s="89" t="s">
        <v>393</v>
      </c>
      <c r="J15" s="87" t="s">
        <v>394</v>
      </c>
      <c r="K15" s="313" t="s">
        <v>395</v>
      </c>
      <c r="L15" s="314"/>
      <c r="M15" s="90" t="s">
        <v>396</v>
      </c>
      <c r="N15" s="104" t="s">
        <v>397</v>
      </c>
      <c r="O15" s="89" t="s">
        <v>398</v>
      </c>
      <c r="P15" s="87" t="s">
        <v>399</v>
      </c>
      <c r="Q15" s="89" t="s">
        <v>400</v>
      </c>
      <c r="R15" s="92" t="s">
        <v>401</v>
      </c>
      <c r="S15" s="89" t="s">
        <v>402</v>
      </c>
      <c r="T15" s="87" t="s">
        <v>192</v>
      </c>
      <c r="U15" s="89" t="s">
        <v>403</v>
      </c>
      <c r="V15" s="93" t="s">
        <v>404</v>
      </c>
    </row>
    <row r="16" spans="1:22" s="76" customFormat="1" ht="21" customHeight="1">
      <c r="A16" s="86" t="s">
        <v>405</v>
      </c>
      <c r="B16" s="87" t="s">
        <v>406</v>
      </c>
      <c r="C16" s="98"/>
      <c r="D16" s="99"/>
      <c r="E16" s="313" t="s">
        <v>407</v>
      </c>
      <c r="F16" s="314"/>
      <c r="G16" s="89" t="s">
        <v>408</v>
      </c>
      <c r="H16" s="87" t="s">
        <v>409</v>
      </c>
      <c r="I16" s="89" t="s">
        <v>410</v>
      </c>
      <c r="J16" s="87" t="s">
        <v>411</v>
      </c>
      <c r="K16" s="89" t="s">
        <v>412</v>
      </c>
      <c r="L16" s="87" t="s">
        <v>413</v>
      </c>
      <c r="M16" s="90" t="s">
        <v>414</v>
      </c>
      <c r="N16" s="104" t="s">
        <v>415</v>
      </c>
      <c r="O16" s="89" t="s">
        <v>416</v>
      </c>
      <c r="P16" s="87" t="s">
        <v>417</v>
      </c>
      <c r="Q16" s="89" t="s">
        <v>418</v>
      </c>
      <c r="R16" s="92" t="s">
        <v>419</v>
      </c>
      <c r="S16" s="89" t="s">
        <v>420</v>
      </c>
      <c r="T16" s="87" t="s">
        <v>421</v>
      </c>
      <c r="U16" s="89" t="s">
        <v>422</v>
      </c>
      <c r="V16" s="93" t="s">
        <v>423</v>
      </c>
    </row>
    <row r="17" spans="1:22" s="76" customFormat="1" ht="21" customHeight="1">
      <c r="A17" s="86" t="s">
        <v>424</v>
      </c>
      <c r="B17" s="87" t="s">
        <v>425</v>
      </c>
      <c r="C17" s="98"/>
      <c r="D17" s="99"/>
      <c r="E17" s="89" t="s">
        <v>426</v>
      </c>
      <c r="F17" s="87" t="s">
        <v>427</v>
      </c>
      <c r="G17" s="89" t="s">
        <v>428</v>
      </c>
      <c r="H17" s="87" t="s">
        <v>429</v>
      </c>
      <c r="I17" s="89" t="s">
        <v>430</v>
      </c>
      <c r="J17" s="87" t="s">
        <v>431</v>
      </c>
      <c r="K17" s="89" t="s">
        <v>432</v>
      </c>
      <c r="L17" s="87" t="s">
        <v>433</v>
      </c>
      <c r="M17" s="90" t="s">
        <v>434</v>
      </c>
      <c r="N17" s="104" t="s">
        <v>435</v>
      </c>
      <c r="O17" s="89" t="s">
        <v>436</v>
      </c>
      <c r="P17" s="87" t="s">
        <v>437</v>
      </c>
      <c r="Q17" s="89" t="s">
        <v>438</v>
      </c>
      <c r="R17" s="92" t="s">
        <v>343</v>
      </c>
      <c r="S17" s="89" t="s">
        <v>439</v>
      </c>
      <c r="T17" s="87" t="s">
        <v>440</v>
      </c>
      <c r="U17" s="89" t="s">
        <v>441</v>
      </c>
      <c r="V17" s="93" t="s">
        <v>442</v>
      </c>
    </row>
    <row r="18" spans="1:22" s="76" customFormat="1" ht="21" customHeight="1">
      <c r="A18" s="86" t="s">
        <v>443</v>
      </c>
      <c r="B18" s="87" t="s">
        <v>444</v>
      </c>
      <c r="C18" s="98"/>
      <c r="D18" s="99"/>
      <c r="E18" s="89" t="s">
        <v>445</v>
      </c>
      <c r="F18" s="87" t="s">
        <v>446</v>
      </c>
      <c r="G18" s="89" t="s">
        <v>447</v>
      </c>
      <c r="H18" s="87" t="s">
        <v>448</v>
      </c>
      <c r="I18" s="89" t="s">
        <v>449</v>
      </c>
      <c r="J18" s="87" t="s">
        <v>450</v>
      </c>
      <c r="K18" s="89" t="s">
        <v>451</v>
      </c>
      <c r="L18" s="87" t="s">
        <v>452</v>
      </c>
      <c r="M18" s="90" t="s">
        <v>453</v>
      </c>
      <c r="N18" s="104" t="s">
        <v>454</v>
      </c>
      <c r="O18" s="89" t="s">
        <v>455</v>
      </c>
      <c r="P18" s="87" t="s">
        <v>456</v>
      </c>
      <c r="Q18" s="100"/>
      <c r="R18" s="101"/>
      <c r="S18" s="89" t="s">
        <v>457</v>
      </c>
      <c r="T18" s="87" t="s">
        <v>458</v>
      </c>
      <c r="U18" s="89" t="s">
        <v>459</v>
      </c>
      <c r="V18" s="93" t="s">
        <v>460</v>
      </c>
    </row>
    <row r="19" spans="1:22" s="76" customFormat="1" ht="21" customHeight="1">
      <c r="A19" s="86" t="s">
        <v>461</v>
      </c>
      <c r="B19" s="87" t="s">
        <v>462</v>
      </c>
      <c r="C19" s="98"/>
      <c r="D19" s="99"/>
      <c r="E19" s="89" t="s">
        <v>463</v>
      </c>
      <c r="F19" s="87" t="s">
        <v>464</v>
      </c>
      <c r="G19" s="89" t="s">
        <v>465</v>
      </c>
      <c r="H19" s="87" t="s">
        <v>466</v>
      </c>
      <c r="I19" s="89" t="s">
        <v>467</v>
      </c>
      <c r="J19" s="87" t="s">
        <v>468</v>
      </c>
      <c r="K19" s="89" t="s">
        <v>469</v>
      </c>
      <c r="L19" s="87" t="s">
        <v>470</v>
      </c>
      <c r="M19" s="90" t="s">
        <v>471</v>
      </c>
      <c r="N19" s="104" t="s">
        <v>472</v>
      </c>
      <c r="O19" s="100"/>
      <c r="P19" s="97"/>
      <c r="Q19" s="313" t="s">
        <v>473</v>
      </c>
      <c r="R19" s="315"/>
      <c r="S19" s="89" t="s">
        <v>474</v>
      </c>
      <c r="T19" s="87" t="s">
        <v>475</v>
      </c>
      <c r="U19" s="89" t="s">
        <v>476</v>
      </c>
      <c r="V19" s="93" t="s">
        <v>477</v>
      </c>
    </row>
    <row r="20" spans="1:22" s="76" customFormat="1" ht="21" customHeight="1">
      <c r="A20" s="86" t="s">
        <v>478</v>
      </c>
      <c r="B20" s="87" t="s">
        <v>479</v>
      </c>
      <c r="C20" s="98"/>
      <c r="D20" s="99"/>
      <c r="E20" s="100"/>
      <c r="F20" s="97"/>
      <c r="G20" s="89" t="s">
        <v>480</v>
      </c>
      <c r="H20" s="87" t="s">
        <v>481</v>
      </c>
      <c r="I20" s="89" t="s">
        <v>482</v>
      </c>
      <c r="J20" s="87" t="s">
        <v>483</v>
      </c>
      <c r="K20" s="89" t="s">
        <v>484</v>
      </c>
      <c r="L20" s="87" t="s">
        <v>485</v>
      </c>
      <c r="M20" s="90" t="s">
        <v>486</v>
      </c>
      <c r="N20" s="104" t="s">
        <v>487</v>
      </c>
      <c r="O20" s="313" t="s">
        <v>488</v>
      </c>
      <c r="P20" s="314"/>
      <c r="Q20" s="89" t="s">
        <v>489</v>
      </c>
      <c r="R20" s="92" t="s">
        <v>164</v>
      </c>
      <c r="S20" s="89" t="s">
        <v>490</v>
      </c>
      <c r="T20" s="87" t="s">
        <v>491</v>
      </c>
      <c r="U20" s="89" t="s">
        <v>492</v>
      </c>
      <c r="V20" s="93" t="s">
        <v>493</v>
      </c>
    </row>
    <row r="21" spans="1:22" s="76" customFormat="1" ht="21" customHeight="1">
      <c r="A21" s="86" t="s">
        <v>494</v>
      </c>
      <c r="B21" s="87" t="s">
        <v>495</v>
      </c>
      <c r="C21" s="98"/>
      <c r="D21" s="99"/>
      <c r="E21" s="318" t="s">
        <v>496</v>
      </c>
      <c r="F21" s="319"/>
      <c r="G21" s="100"/>
      <c r="H21" s="97"/>
      <c r="I21" s="100"/>
      <c r="J21" s="97"/>
      <c r="K21" s="100"/>
      <c r="L21" s="97"/>
      <c r="M21" s="90" t="s">
        <v>497</v>
      </c>
      <c r="N21" s="91" t="s">
        <v>498</v>
      </c>
      <c r="O21" s="89" t="s">
        <v>499</v>
      </c>
      <c r="P21" s="87" t="s">
        <v>500</v>
      </c>
      <c r="Q21" s="89" t="s">
        <v>501</v>
      </c>
      <c r="R21" s="92" t="s">
        <v>184</v>
      </c>
      <c r="S21" s="89" t="s">
        <v>502</v>
      </c>
      <c r="T21" s="87" t="s">
        <v>503</v>
      </c>
      <c r="U21" s="89" t="s">
        <v>504</v>
      </c>
      <c r="V21" s="93" t="s">
        <v>505</v>
      </c>
    </row>
    <row r="22" spans="1:22" s="76" customFormat="1" ht="21" customHeight="1">
      <c r="A22" s="86" t="s">
        <v>506</v>
      </c>
      <c r="B22" s="87" t="s">
        <v>507</v>
      </c>
      <c r="C22" s="98"/>
      <c r="D22" s="99"/>
      <c r="E22" s="89" t="s">
        <v>508</v>
      </c>
      <c r="F22" s="87" t="s">
        <v>509</v>
      </c>
      <c r="G22" s="313" t="s">
        <v>510</v>
      </c>
      <c r="H22" s="314"/>
      <c r="I22" s="313" t="s">
        <v>511</v>
      </c>
      <c r="J22" s="314"/>
      <c r="K22" s="313" t="s">
        <v>512</v>
      </c>
      <c r="L22" s="314"/>
      <c r="M22" s="90" t="s">
        <v>513</v>
      </c>
      <c r="N22" s="91" t="s">
        <v>514</v>
      </c>
      <c r="O22" s="89" t="s">
        <v>515</v>
      </c>
      <c r="P22" s="87" t="s">
        <v>516</v>
      </c>
      <c r="Q22" s="89" t="s">
        <v>517</v>
      </c>
      <c r="R22" s="92" t="s">
        <v>518</v>
      </c>
      <c r="S22" s="89" t="s">
        <v>519</v>
      </c>
      <c r="T22" s="87" t="s">
        <v>520</v>
      </c>
      <c r="U22" s="89" t="s">
        <v>521</v>
      </c>
      <c r="V22" s="93" t="s">
        <v>522</v>
      </c>
    </row>
    <row r="23" spans="1:22" s="76" customFormat="1" ht="21" customHeight="1">
      <c r="A23" s="86" t="s">
        <v>523</v>
      </c>
      <c r="B23" s="87" t="s">
        <v>524</v>
      </c>
      <c r="C23" s="98"/>
      <c r="D23" s="99"/>
      <c r="E23" s="89" t="s">
        <v>525</v>
      </c>
      <c r="F23" s="87" t="s">
        <v>262</v>
      </c>
      <c r="G23" s="89" t="s">
        <v>526</v>
      </c>
      <c r="H23" s="87" t="s">
        <v>527</v>
      </c>
      <c r="I23" s="89" t="s">
        <v>528</v>
      </c>
      <c r="J23" s="87" t="s">
        <v>529</v>
      </c>
      <c r="K23" s="89" t="s">
        <v>530</v>
      </c>
      <c r="L23" s="87" t="s">
        <v>531</v>
      </c>
      <c r="M23" s="90" t="s">
        <v>532</v>
      </c>
      <c r="N23" s="91" t="s">
        <v>533</v>
      </c>
      <c r="O23" s="89" t="s">
        <v>534</v>
      </c>
      <c r="P23" s="87" t="s">
        <v>535</v>
      </c>
      <c r="Q23" s="89" t="s">
        <v>536</v>
      </c>
      <c r="R23" s="92" t="s">
        <v>537</v>
      </c>
      <c r="S23" s="89" t="s">
        <v>538</v>
      </c>
      <c r="T23" s="87" t="s">
        <v>539</v>
      </c>
      <c r="U23" s="89" t="s">
        <v>540</v>
      </c>
      <c r="V23" s="93" t="s">
        <v>541</v>
      </c>
    </row>
    <row r="24" spans="1:22" s="76" customFormat="1" ht="21" customHeight="1">
      <c r="A24" s="86" t="s">
        <v>542</v>
      </c>
      <c r="B24" s="87" t="s">
        <v>543</v>
      </c>
      <c r="C24" s="98"/>
      <c r="D24" s="98"/>
      <c r="E24" s="100"/>
      <c r="F24" s="101"/>
      <c r="G24" s="100"/>
      <c r="H24" s="97"/>
      <c r="I24" s="89" t="s">
        <v>544</v>
      </c>
      <c r="J24" s="87" t="s">
        <v>545</v>
      </c>
      <c r="K24" s="100"/>
      <c r="L24" s="97"/>
      <c r="M24" s="90" t="s">
        <v>546</v>
      </c>
      <c r="N24" s="91" t="s">
        <v>547</v>
      </c>
      <c r="O24" s="89" t="s">
        <v>548</v>
      </c>
      <c r="P24" s="87" t="s">
        <v>549</v>
      </c>
      <c r="Q24" s="100"/>
      <c r="R24" s="101"/>
      <c r="S24" s="89" t="s">
        <v>550</v>
      </c>
      <c r="T24" s="87" t="s">
        <v>551</v>
      </c>
      <c r="U24" s="89" t="s">
        <v>552</v>
      </c>
      <c r="V24" s="93" t="s">
        <v>553</v>
      </c>
    </row>
    <row r="25" spans="1:22" s="76" customFormat="1" ht="21" customHeight="1">
      <c r="A25" s="86" t="s">
        <v>554</v>
      </c>
      <c r="B25" s="87" t="s">
        <v>555</v>
      </c>
      <c r="C25" s="98"/>
      <c r="D25" s="98"/>
      <c r="E25" s="106"/>
      <c r="F25" s="106"/>
      <c r="G25" s="313" t="s">
        <v>556</v>
      </c>
      <c r="H25" s="314"/>
      <c r="I25" s="89" t="s">
        <v>557</v>
      </c>
      <c r="J25" s="87" t="s">
        <v>558</v>
      </c>
      <c r="K25" s="313" t="s">
        <v>559</v>
      </c>
      <c r="L25" s="314"/>
      <c r="M25" s="90" t="s">
        <v>560</v>
      </c>
      <c r="N25" s="91" t="s">
        <v>561</v>
      </c>
      <c r="O25" s="89" t="s">
        <v>562</v>
      </c>
      <c r="P25" s="87" t="s">
        <v>563</v>
      </c>
      <c r="Q25" s="107"/>
      <c r="R25" s="107"/>
      <c r="S25" s="89" t="s">
        <v>564</v>
      </c>
      <c r="T25" s="87" t="s">
        <v>565</v>
      </c>
      <c r="U25" s="89" t="s">
        <v>566</v>
      </c>
      <c r="V25" s="93" t="s">
        <v>567</v>
      </c>
    </row>
    <row r="26" spans="1:22" s="76" customFormat="1" ht="21" customHeight="1">
      <c r="A26" s="86" t="s">
        <v>568</v>
      </c>
      <c r="B26" s="87" t="s">
        <v>569</v>
      </c>
      <c r="C26" s="98"/>
      <c r="D26" s="98"/>
      <c r="E26" s="107"/>
      <c r="F26" s="107"/>
      <c r="G26" s="89" t="s">
        <v>570</v>
      </c>
      <c r="H26" s="87" t="s">
        <v>571</v>
      </c>
      <c r="I26" s="89" t="s">
        <v>572</v>
      </c>
      <c r="J26" s="87" t="s">
        <v>573</v>
      </c>
      <c r="K26" s="89" t="s">
        <v>574</v>
      </c>
      <c r="L26" s="87" t="s">
        <v>575</v>
      </c>
      <c r="M26" s="90" t="s">
        <v>576</v>
      </c>
      <c r="N26" s="91" t="s">
        <v>421</v>
      </c>
      <c r="O26" s="89" t="s">
        <v>577</v>
      </c>
      <c r="P26" s="87" t="s">
        <v>578</v>
      </c>
      <c r="Q26" s="107"/>
      <c r="R26" s="107"/>
      <c r="S26" s="89" t="s">
        <v>579</v>
      </c>
      <c r="T26" s="87" t="s">
        <v>580</v>
      </c>
      <c r="U26" s="100"/>
      <c r="V26" s="108"/>
    </row>
    <row r="27" spans="1:22" s="76" customFormat="1" ht="21" customHeight="1">
      <c r="A27" s="86" t="s">
        <v>581</v>
      </c>
      <c r="B27" s="87" t="s">
        <v>582</v>
      </c>
      <c r="C27" s="98"/>
      <c r="D27" s="98"/>
      <c r="E27" s="107"/>
      <c r="F27" s="107"/>
      <c r="G27" s="89" t="s">
        <v>583</v>
      </c>
      <c r="H27" s="87" t="s">
        <v>584</v>
      </c>
      <c r="I27" s="89" t="s">
        <v>585</v>
      </c>
      <c r="J27" s="87" t="s">
        <v>586</v>
      </c>
      <c r="K27" s="89" t="s">
        <v>587</v>
      </c>
      <c r="L27" s="87" t="s">
        <v>588</v>
      </c>
      <c r="M27" s="90" t="s">
        <v>589</v>
      </c>
      <c r="N27" s="91" t="s">
        <v>590</v>
      </c>
      <c r="O27" s="100"/>
      <c r="P27" s="97"/>
      <c r="Q27" s="107"/>
      <c r="R27" s="107"/>
      <c r="S27" s="89" t="s">
        <v>591</v>
      </c>
      <c r="T27" s="87" t="s">
        <v>592</v>
      </c>
      <c r="U27" s="313" t="s">
        <v>593</v>
      </c>
      <c r="V27" s="317"/>
    </row>
    <row r="28" spans="1:22" s="76" customFormat="1" ht="21" customHeight="1">
      <c r="A28" s="86" t="s">
        <v>594</v>
      </c>
      <c r="B28" s="87" t="s">
        <v>595</v>
      </c>
      <c r="C28" s="98"/>
      <c r="D28" s="98"/>
      <c r="E28" s="107"/>
      <c r="F28" s="107"/>
      <c r="G28" s="89" t="s">
        <v>596</v>
      </c>
      <c r="H28" s="87" t="s">
        <v>597</v>
      </c>
      <c r="I28" s="89" t="s">
        <v>598</v>
      </c>
      <c r="J28" s="87" t="s">
        <v>599</v>
      </c>
      <c r="K28" s="89" t="s">
        <v>600</v>
      </c>
      <c r="L28" s="109" t="s">
        <v>601</v>
      </c>
      <c r="M28" s="110"/>
      <c r="N28" s="111"/>
      <c r="O28" s="107"/>
      <c r="P28" s="107"/>
      <c r="Q28" s="107"/>
      <c r="R28" s="107"/>
      <c r="S28" s="89" t="s">
        <v>602</v>
      </c>
      <c r="T28" s="87" t="s">
        <v>603</v>
      </c>
      <c r="U28" s="94" t="s">
        <v>604</v>
      </c>
      <c r="V28" s="95" t="s">
        <v>605</v>
      </c>
    </row>
    <row r="29" spans="1:22" s="76" customFormat="1" ht="21" customHeight="1">
      <c r="A29" s="86" t="s">
        <v>606</v>
      </c>
      <c r="B29" s="87" t="s">
        <v>607</v>
      </c>
      <c r="C29" s="98"/>
      <c r="D29" s="98"/>
      <c r="E29" s="107"/>
      <c r="F29" s="107"/>
      <c r="G29" s="100"/>
      <c r="H29" s="97"/>
      <c r="I29" s="100"/>
      <c r="J29" s="97"/>
      <c r="K29" s="100"/>
      <c r="L29" s="97"/>
      <c r="M29" s="107"/>
      <c r="N29" s="107"/>
      <c r="O29" s="107"/>
      <c r="P29" s="107"/>
      <c r="Q29" s="107"/>
      <c r="R29" s="107"/>
      <c r="S29" s="100"/>
      <c r="T29" s="97"/>
      <c r="U29" s="89" t="s">
        <v>608</v>
      </c>
      <c r="V29" s="93" t="s">
        <v>609</v>
      </c>
    </row>
    <row r="30" spans="1:22" s="76" customFormat="1" ht="21" customHeight="1">
      <c r="A30" s="86" t="s">
        <v>610</v>
      </c>
      <c r="B30" s="87" t="s">
        <v>611</v>
      </c>
      <c r="C30" s="98"/>
      <c r="D30" s="98"/>
      <c r="E30" s="107"/>
      <c r="F30" s="107"/>
      <c r="G30" s="313" t="s">
        <v>612</v>
      </c>
      <c r="H30" s="314"/>
      <c r="I30" s="313" t="s">
        <v>613</v>
      </c>
      <c r="J30" s="314"/>
      <c r="K30" s="313" t="s">
        <v>614</v>
      </c>
      <c r="L30" s="314"/>
      <c r="M30" s="107"/>
      <c r="N30" s="107"/>
      <c r="O30" s="107"/>
      <c r="P30" s="107"/>
      <c r="Q30" s="107"/>
      <c r="R30" s="107"/>
      <c r="S30" s="313" t="s">
        <v>615</v>
      </c>
      <c r="T30" s="314"/>
      <c r="U30" s="89" t="s">
        <v>616</v>
      </c>
      <c r="V30" s="93" t="s">
        <v>479</v>
      </c>
    </row>
    <row r="31" spans="1:22" s="76" customFormat="1" ht="21" customHeight="1">
      <c r="A31" s="86" t="s">
        <v>617</v>
      </c>
      <c r="B31" s="87" t="s">
        <v>618</v>
      </c>
      <c r="C31" s="98"/>
      <c r="D31" s="98"/>
      <c r="E31" s="107"/>
      <c r="F31" s="107"/>
      <c r="G31" s="89" t="s">
        <v>619</v>
      </c>
      <c r="H31" s="87" t="s">
        <v>620</v>
      </c>
      <c r="I31" s="89" t="s">
        <v>621</v>
      </c>
      <c r="J31" s="87" t="s">
        <v>622</v>
      </c>
      <c r="K31" s="89" t="s">
        <v>623</v>
      </c>
      <c r="L31" s="87" t="s">
        <v>624</v>
      </c>
      <c r="M31" s="107"/>
      <c r="N31" s="107"/>
      <c r="O31" s="107"/>
      <c r="P31" s="107"/>
      <c r="Q31" s="107"/>
      <c r="R31" s="107"/>
      <c r="S31" s="89" t="s">
        <v>625</v>
      </c>
      <c r="T31" s="87" t="s">
        <v>626</v>
      </c>
      <c r="U31" s="89" t="s">
        <v>627</v>
      </c>
      <c r="V31" s="93" t="s">
        <v>628</v>
      </c>
    </row>
    <row r="32" spans="1:22" s="76" customFormat="1" ht="21" customHeight="1">
      <c r="A32" s="86" t="s">
        <v>629</v>
      </c>
      <c r="B32" s="87" t="s">
        <v>630</v>
      </c>
      <c r="C32" s="98"/>
      <c r="D32" s="98"/>
      <c r="E32" s="107"/>
      <c r="F32" s="107"/>
      <c r="G32" s="89" t="s">
        <v>631</v>
      </c>
      <c r="H32" s="112" t="s">
        <v>632</v>
      </c>
      <c r="I32" s="89" t="s">
        <v>633</v>
      </c>
      <c r="J32" s="87" t="s">
        <v>634</v>
      </c>
      <c r="K32" s="100"/>
      <c r="L32" s="97"/>
      <c r="M32" s="107"/>
      <c r="N32" s="107"/>
      <c r="O32" s="107"/>
      <c r="P32" s="107"/>
      <c r="Q32" s="107"/>
      <c r="R32" s="107"/>
      <c r="S32" s="89" t="s">
        <v>635</v>
      </c>
      <c r="T32" s="87" t="s">
        <v>378</v>
      </c>
      <c r="U32" s="89" t="s">
        <v>636</v>
      </c>
      <c r="V32" s="93" t="s">
        <v>637</v>
      </c>
    </row>
    <row r="33" spans="1:22" s="76" customFormat="1" ht="21" customHeight="1">
      <c r="A33" s="86" t="s">
        <v>638</v>
      </c>
      <c r="B33" s="87" t="s">
        <v>228</v>
      </c>
      <c r="C33" s="98"/>
      <c r="D33" s="98"/>
      <c r="E33" s="107"/>
      <c r="F33" s="107"/>
      <c r="G33" s="100" t="s">
        <v>639</v>
      </c>
      <c r="H33" s="97" t="s">
        <v>640</v>
      </c>
      <c r="I33" s="100" t="s">
        <v>641</v>
      </c>
      <c r="J33" s="101" t="s">
        <v>642</v>
      </c>
      <c r="K33" s="313" t="s">
        <v>643</v>
      </c>
      <c r="L33" s="314"/>
      <c r="M33" s="107"/>
      <c r="N33" s="107"/>
      <c r="O33" s="107"/>
      <c r="P33" s="107"/>
      <c r="Q33" s="107"/>
      <c r="R33" s="107"/>
      <c r="S33" s="89" t="s">
        <v>644</v>
      </c>
      <c r="T33" s="87" t="s">
        <v>645</v>
      </c>
      <c r="U33" s="100"/>
      <c r="V33" s="108"/>
    </row>
    <row r="34" spans="1:22" s="76" customFormat="1" ht="21" customHeight="1">
      <c r="A34" s="86" t="s">
        <v>646</v>
      </c>
      <c r="B34" s="87" t="s">
        <v>647</v>
      </c>
      <c r="C34" s="98"/>
      <c r="D34" s="98"/>
      <c r="E34" s="107"/>
      <c r="F34" s="107"/>
      <c r="G34" s="107"/>
      <c r="H34" s="107"/>
      <c r="I34" s="107"/>
      <c r="J34" s="107"/>
      <c r="K34" s="89" t="s">
        <v>648</v>
      </c>
      <c r="L34" s="87" t="s">
        <v>649</v>
      </c>
      <c r="M34" s="107"/>
      <c r="N34" s="107"/>
      <c r="O34" s="107"/>
      <c r="P34" s="107"/>
      <c r="Q34" s="107"/>
      <c r="R34" s="107"/>
      <c r="S34" s="100"/>
      <c r="T34" s="97"/>
      <c r="U34" s="107"/>
      <c r="V34" s="113"/>
    </row>
    <row r="35" spans="1:22" s="76" customFormat="1" ht="21" customHeight="1">
      <c r="A35" s="86" t="s">
        <v>650</v>
      </c>
      <c r="B35" s="87" t="s">
        <v>651</v>
      </c>
      <c r="C35" s="98"/>
      <c r="D35" s="98"/>
      <c r="E35" s="107"/>
      <c r="F35" s="107"/>
      <c r="G35" s="107"/>
      <c r="H35" s="107"/>
      <c r="I35" s="107"/>
      <c r="J35" s="107"/>
      <c r="K35" s="100"/>
      <c r="L35" s="97"/>
      <c r="M35" s="107"/>
      <c r="N35" s="107"/>
      <c r="O35" s="107"/>
      <c r="P35" s="107"/>
      <c r="Q35" s="107"/>
      <c r="R35" s="107"/>
      <c r="S35" s="313" t="s">
        <v>652</v>
      </c>
      <c r="T35" s="314"/>
      <c r="U35" s="107"/>
      <c r="V35" s="113"/>
    </row>
    <row r="36" spans="1:22" s="76" customFormat="1" ht="21" customHeight="1">
      <c r="A36" s="86" t="s">
        <v>653</v>
      </c>
      <c r="B36" s="87" t="s">
        <v>654</v>
      </c>
      <c r="C36" s="98"/>
      <c r="D36" s="355" t="s">
        <v>737</v>
      </c>
      <c r="E36" s="356"/>
      <c r="F36" s="356"/>
      <c r="G36" s="356"/>
      <c r="H36" s="357"/>
      <c r="I36" s="107"/>
      <c r="J36" s="107"/>
      <c r="K36" s="313" t="s">
        <v>655</v>
      </c>
      <c r="L36" s="314"/>
      <c r="M36" s="107"/>
      <c r="N36" s="107"/>
      <c r="O36" s="107"/>
      <c r="P36" s="107"/>
      <c r="Q36" s="107"/>
      <c r="R36" s="107"/>
      <c r="S36" s="89" t="s">
        <v>656</v>
      </c>
      <c r="T36" s="87" t="s">
        <v>657</v>
      </c>
      <c r="U36" s="107"/>
      <c r="V36" s="113"/>
    </row>
    <row r="37" spans="1:22" s="76" customFormat="1" ht="21" customHeight="1">
      <c r="A37" s="86" t="s">
        <v>658</v>
      </c>
      <c r="B37" s="87" t="s">
        <v>659</v>
      </c>
      <c r="C37" s="98"/>
      <c r="D37" s="358"/>
      <c r="E37" s="359"/>
      <c r="F37" s="359"/>
      <c r="G37" s="359"/>
      <c r="H37" s="360"/>
      <c r="I37" s="107"/>
      <c r="J37" s="107"/>
      <c r="K37" s="89" t="s">
        <v>660</v>
      </c>
      <c r="L37" s="87" t="s">
        <v>661</v>
      </c>
      <c r="M37" s="107"/>
      <c r="N37" s="107"/>
      <c r="O37" s="107"/>
      <c r="P37" s="107"/>
      <c r="Q37" s="107"/>
      <c r="R37" s="107"/>
      <c r="S37" s="89" t="s">
        <v>662</v>
      </c>
      <c r="T37" s="87" t="s">
        <v>663</v>
      </c>
      <c r="U37" s="107"/>
      <c r="V37" s="113"/>
    </row>
    <row r="38" spans="1:22" s="76" customFormat="1" ht="21" customHeight="1">
      <c r="A38" s="86" t="s">
        <v>664</v>
      </c>
      <c r="B38" s="87" t="s">
        <v>665</v>
      </c>
      <c r="C38" s="98"/>
      <c r="D38" s="362"/>
      <c r="E38" s="361">
        <v>600000</v>
      </c>
      <c r="F38" s="361"/>
      <c r="G38" s="361"/>
      <c r="H38" s="364"/>
      <c r="I38" s="107"/>
      <c r="J38" s="107"/>
      <c r="K38" s="114"/>
      <c r="L38" s="115"/>
      <c r="M38" s="107"/>
      <c r="N38" s="107"/>
      <c r="O38" s="107"/>
      <c r="P38" s="107"/>
      <c r="Q38" s="107"/>
      <c r="R38" s="107"/>
      <c r="S38" s="89" t="s">
        <v>666</v>
      </c>
      <c r="T38" s="87" t="s">
        <v>667</v>
      </c>
      <c r="U38" s="107"/>
      <c r="V38" s="113"/>
    </row>
    <row r="39" spans="1:22" s="76" customFormat="1" ht="21" customHeight="1">
      <c r="A39" s="116" t="s">
        <v>668</v>
      </c>
      <c r="B39" s="117" t="s">
        <v>669</v>
      </c>
      <c r="C39" s="118"/>
      <c r="D39" s="363"/>
      <c r="E39" s="361"/>
      <c r="F39" s="361"/>
      <c r="G39" s="361"/>
      <c r="H39" s="365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89" t="s">
        <v>670</v>
      </c>
      <c r="T39" s="87" t="s">
        <v>671</v>
      </c>
      <c r="U39" s="107"/>
      <c r="V39" s="113"/>
    </row>
    <row r="40" spans="1:22" s="76" customFormat="1" ht="21" customHeight="1" thickBot="1">
      <c r="A40" s="119"/>
      <c r="B40" s="120"/>
      <c r="C40" s="121"/>
      <c r="D40" s="121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3"/>
      <c r="T40" s="120"/>
      <c r="U40" s="122"/>
      <c r="V40" s="124"/>
    </row>
    <row r="41" spans="1:22" s="76" customFormat="1" ht="11.25" customHeight="1" thickBot="1">
      <c r="A41" s="125"/>
      <c r="B41" s="98"/>
      <c r="C41" s="98"/>
      <c r="D41" s="98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5"/>
      <c r="T41" s="98"/>
      <c r="U41" s="126"/>
      <c r="V41" s="126"/>
    </row>
    <row r="42" spans="1:22" s="76" customFormat="1" ht="29.25" customHeight="1" thickBot="1">
      <c r="A42" s="305" t="s">
        <v>672</v>
      </c>
      <c r="B42" s="306"/>
      <c r="C42" s="306"/>
      <c r="D42" s="306"/>
      <c r="E42" s="306"/>
      <c r="F42" s="320" t="s">
        <v>673</v>
      </c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0"/>
      <c r="T42" s="321"/>
    </row>
    <row r="43" spans="1:22" s="76" customFormat="1" ht="21" customHeight="1">
      <c r="A43" s="322" t="s">
        <v>674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23" t="s">
        <v>158</v>
      </c>
      <c r="L43" s="323"/>
      <c r="M43" s="323"/>
      <c r="N43" s="323"/>
      <c r="O43" s="323"/>
      <c r="P43" s="323" t="s">
        <v>161</v>
      </c>
      <c r="Q43" s="323"/>
      <c r="R43" s="323"/>
      <c r="S43" s="323"/>
      <c r="T43" s="304"/>
    </row>
    <row r="44" spans="1:22" s="76" customFormat="1" ht="21" customHeight="1">
      <c r="A44" s="127">
        <v>601001</v>
      </c>
      <c r="B44" s="337" t="s">
        <v>675</v>
      </c>
      <c r="C44" s="338"/>
      <c r="D44" s="338"/>
      <c r="E44" s="339"/>
      <c r="F44" s="326" t="s">
        <v>309</v>
      </c>
      <c r="G44" s="326"/>
      <c r="H44" s="326"/>
      <c r="I44" s="326"/>
      <c r="J44" s="326"/>
      <c r="K44" s="128">
        <v>602001</v>
      </c>
      <c r="L44" s="327" t="s">
        <v>676</v>
      </c>
      <c r="M44" s="328"/>
      <c r="N44" s="328"/>
      <c r="O44" s="329"/>
      <c r="P44" s="326" t="s">
        <v>615</v>
      </c>
      <c r="Q44" s="326"/>
      <c r="R44" s="326"/>
      <c r="S44" s="326"/>
      <c r="T44" s="340"/>
    </row>
    <row r="45" spans="1:22" s="76" customFormat="1" ht="21" customHeight="1">
      <c r="A45" s="129"/>
      <c r="B45" s="331"/>
      <c r="C45" s="332"/>
      <c r="D45" s="332"/>
      <c r="E45" s="333"/>
      <c r="F45" s="326" t="s">
        <v>395</v>
      </c>
      <c r="G45" s="326"/>
      <c r="H45" s="326"/>
      <c r="I45" s="326"/>
      <c r="J45" s="326"/>
      <c r="K45" s="128">
        <v>602002</v>
      </c>
      <c r="L45" s="341" t="s">
        <v>677</v>
      </c>
      <c r="M45" s="342"/>
      <c r="N45" s="342"/>
      <c r="O45" s="343"/>
      <c r="P45" s="326" t="s">
        <v>652</v>
      </c>
      <c r="Q45" s="326"/>
      <c r="R45" s="326"/>
      <c r="S45" s="326"/>
      <c r="T45" s="340"/>
    </row>
    <row r="46" spans="1:22" s="76" customFormat="1" ht="21" customHeight="1">
      <c r="A46" s="324" t="s">
        <v>153</v>
      </c>
      <c r="B46" s="325"/>
      <c r="C46" s="325"/>
      <c r="D46" s="325"/>
      <c r="E46" s="325"/>
      <c r="F46" s="326" t="s">
        <v>512</v>
      </c>
      <c r="G46" s="326"/>
      <c r="H46" s="326"/>
      <c r="I46" s="326"/>
      <c r="J46" s="326"/>
      <c r="K46" s="128">
        <v>602003</v>
      </c>
      <c r="L46" s="327" t="s">
        <v>678</v>
      </c>
      <c r="M46" s="328"/>
      <c r="N46" s="328"/>
      <c r="O46" s="329"/>
      <c r="P46" s="128">
        <v>603001</v>
      </c>
      <c r="Q46" s="327" t="s">
        <v>679</v>
      </c>
      <c r="R46" s="328"/>
      <c r="S46" s="328"/>
      <c r="T46" s="330"/>
    </row>
    <row r="47" spans="1:22" s="76" customFormat="1" ht="21" customHeight="1">
      <c r="A47" s="129"/>
      <c r="B47" s="331"/>
      <c r="C47" s="332"/>
      <c r="D47" s="332"/>
      <c r="E47" s="333"/>
      <c r="F47" s="326" t="s">
        <v>559</v>
      </c>
      <c r="G47" s="326"/>
      <c r="H47" s="326"/>
      <c r="I47" s="326"/>
      <c r="J47" s="326"/>
      <c r="K47" s="130"/>
      <c r="L47" s="334"/>
      <c r="M47" s="335"/>
      <c r="N47" s="335"/>
      <c r="O47" s="336"/>
      <c r="P47" s="128">
        <v>603002</v>
      </c>
      <c r="Q47" s="327" t="s">
        <v>680</v>
      </c>
      <c r="R47" s="328"/>
      <c r="S47" s="328"/>
      <c r="T47" s="330"/>
    </row>
    <row r="48" spans="1:22" s="76" customFormat="1" ht="21" customHeight="1">
      <c r="A48" s="129"/>
      <c r="B48" s="331"/>
      <c r="C48" s="332"/>
      <c r="D48" s="332"/>
      <c r="E48" s="333"/>
      <c r="F48" s="326" t="s">
        <v>614</v>
      </c>
      <c r="G48" s="326"/>
      <c r="H48" s="326"/>
      <c r="I48" s="326"/>
      <c r="J48" s="326"/>
      <c r="K48" s="325" t="s">
        <v>159</v>
      </c>
      <c r="L48" s="325"/>
      <c r="M48" s="325"/>
      <c r="N48" s="325"/>
      <c r="O48" s="325"/>
      <c r="P48" s="128">
        <v>603003</v>
      </c>
      <c r="Q48" s="327" t="s">
        <v>681</v>
      </c>
      <c r="R48" s="328"/>
      <c r="S48" s="328"/>
      <c r="T48" s="330"/>
    </row>
    <row r="49" spans="1:20" s="76" customFormat="1" ht="21" customHeight="1">
      <c r="A49" s="324" t="s">
        <v>154</v>
      </c>
      <c r="B49" s="325"/>
      <c r="C49" s="325"/>
      <c r="D49" s="325"/>
      <c r="E49" s="325"/>
      <c r="F49" s="326" t="s">
        <v>643</v>
      </c>
      <c r="G49" s="326"/>
      <c r="H49" s="326"/>
      <c r="I49" s="326"/>
      <c r="J49" s="326"/>
      <c r="K49" s="326" t="s">
        <v>348</v>
      </c>
      <c r="L49" s="326"/>
      <c r="M49" s="326"/>
      <c r="N49" s="326"/>
      <c r="O49" s="326"/>
      <c r="P49" s="128">
        <v>603004</v>
      </c>
      <c r="Q49" s="327" t="s">
        <v>682</v>
      </c>
      <c r="R49" s="328"/>
      <c r="S49" s="328"/>
      <c r="T49" s="330"/>
    </row>
    <row r="50" spans="1:20" s="76" customFormat="1" ht="21" customHeight="1">
      <c r="A50" s="344" t="s">
        <v>407</v>
      </c>
      <c r="B50" s="326"/>
      <c r="C50" s="326"/>
      <c r="D50" s="326"/>
      <c r="E50" s="326"/>
      <c r="F50" s="326" t="s">
        <v>655</v>
      </c>
      <c r="G50" s="326"/>
      <c r="H50" s="326"/>
      <c r="I50" s="326"/>
      <c r="J50" s="326"/>
      <c r="K50" s="326" t="s">
        <v>488</v>
      </c>
      <c r="L50" s="326"/>
      <c r="M50" s="326"/>
      <c r="N50" s="326"/>
      <c r="O50" s="326"/>
      <c r="P50" s="128">
        <v>634001</v>
      </c>
      <c r="Q50" s="337" t="s">
        <v>683</v>
      </c>
      <c r="R50" s="338"/>
      <c r="S50" s="338"/>
      <c r="T50" s="345"/>
    </row>
    <row r="51" spans="1:20" s="76" customFormat="1" ht="21" customHeight="1">
      <c r="A51" s="344" t="s">
        <v>496</v>
      </c>
      <c r="B51" s="326"/>
      <c r="C51" s="326"/>
      <c r="D51" s="326"/>
      <c r="E51" s="326"/>
      <c r="F51" s="131">
        <v>621001</v>
      </c>
      <c r="G51" s="327" t="s">
        <v>684</v>
      </c>
      <c r="H51" s="328"/>
      <c r="I51" s="328"/>
      <c r="J51" s="329"/>
      <c r="K51" s="128">
        <v>613001</v>
      </c>
      <c r="L51" s="327" t="s">
        <v>685</v>
      </c>
      <c r="M51" s="328"/>
      <c r="N51" s="328"/>
      <c r="O51" s="329"/>
      <c r="P51" s="128">
        <v>634002</v>
      </c>
      <c r="Q51" s="337" t="s">
        <v>686</v>
      </c>
      <c r="R51" s="338"/>
      <c r="S51" s="338"/>
      <c r="T51" s="345"/>
    </row>
    <row r="52" spans="1:20" s="76" customFormat="1" ht="21" customHeight="1">
      <c r="A52" s="127">
        <v>610001</v>
      </c>
      <c r="B52" s="327" t="s">
        <v>687</v>
      </c>
      <c r="C52" s="328"/>
      <c r="D52" s="328"/>
      <c r="E52" s="329"/>
      <c r="F52" s="131">
        <v>621002</v>
      </c>
      <c r="G52" s="337" t="s">
        <v>688</v>
      </c>
      <c r="H52" s="338"/>
      <c r="I52" s="338"/>
      <c r="J52" s="339"/>
      <c r="K52" s="128">
        <v>613002</v>
      </c>
      <c r="L52" s="327" t="s">
        <v>689</v>
      </c>
      <c r="M52" s="328"/>
      <c r="N52" s="328"/>
      <c r="O52" s="329"/>
      <c r="P52" s="132"/>
      <c r="Q52" s="331"/>
      <c r="R52" s="332"/>
      <c r="S52" s="332"/>
      <c r="T52" s="346"/>
    </row>
    <row r="53" spans="1:20" s="76" customFormat="1" ht="21" customHeight="1">
      <c r="A53" s="129"/>
      <c r="B53" s="331"/>
      <c r="C53" s="332"/>
      <c r="D53" s="332"/>
      <c r="E53" s="333"/>
      <c r="F53" s="131">
        <v>621003</v>
      </c>
      <c r="G53" s="337" t="s">
        <v>690</v>
      </c>
      <c r="H53" s="338"/>
      <c r="I53" s="338"/>
      <c r="J53" s="339"/>
      <c r="K53" s="128">
        <v>628001</v>
      </c>
      <c r="L53" s="327" t="s">
        <v>691</v>
      </c>
      <c r="M53" s="328"/>
      <c r="N53" s="328"/>
      <c r="O53" s="329"/>
      <c r="P53" s="325" t="s">
        <v>162</v>
      </c>
      <c r="Q53" s="325"/>
      <c r="R53" s="325"/>
      <c r="S53" s="325"/>
      <c r="T53" s="347"/>
    </row>
    <row r="54" spans="1:20" s="76" customFormat="1" ht="21" customHeight="1">
      <c r="A54" s="324" t="s">
        <v>155</v>
      </c>
      <c r="B54" s="325"/>
      <c r="C54" s="325"/>
      <c r="D54" s="325"/>
      <c r="E54" s="325"/>
      <c r="F54" s="131">
        <v>621004</v>
      </c>
      <c r="G54" s="337" t="s">
        <v>692</v>
      </c>
      <c r="H54" s="338"/>
      <c r="I54" s="338"/>
      <c r="J54" s="339"/>
      <c r="K54" s="128">
        <v>628002</v>
      </c>
      <c r="L54" s="337" t="s">
        <v>693</v>
      </c>
      <c r="M54" s="338"/>
      <c r="N54" s="338"/>
      <c r="O54" s="339"/>
      <c r="P54" s="326" t="s">
        <v>593</v>
      </c>
      <c r="Q54" s="326"/>
      <c r="R54" s="326"/>
      <c r="S54" s="326"/>
      <c r="T54" s="340"/>
    </row>
    <row r="55" spans="1:20" s="76" customFormat="1" ht="21" customHeight="1">
      <c r="A55" s="344" t="s">
        <v>376</v>
      </c>
      <c r="B55" s="326"/>
      <c r="C55" s="326"/>
      <c r="D55" s="326"/>
      <c r="E55" s="326"/>
      <c r="F55" s="131">
        <v>622001</v>
      </c>
      <c r="G55" s="337" t="s">
        <v>694</v>
      </c>
      <c r="H55" s="338"/>
      <c r="I55" s="338"/>
      <c r="J55" s="339"/>
      <c r="K55" s="128">
        <v>628001</v>
      </c>
      <c r="L55" s="327" t="s">
        <v>695</v>
      </c>
      <c r="M55" s="328"/>
      <c r="N55" s="328"/>
      <c r="O55" s="329"/>
      <c r="P55" s="128">
        <v>604001</v>
      </c>
      <c r="Q55" s="337" t="s">
        <v>696</v>
      </c>
      <c r="R55" s="338"/>
      <c r="S55" s="338"/>
      <c r="T55" s="345"/>
    </row>
    <row r="56" spans="1:20" s="75" customFormat="1" ht="21" customHeight="1">
      <c r="A56" s="344" t="s">
        <v>510</v>
      </c>
      <c r="B56" s="326"/>
      <c r="C56" s="326"/>
      <c r="D56" s="326"/>
      <c r="E56" s="326"/>
      <c r="F56" s="131">
        <v>622002</v>
      </c>
      <c r="G56" s="337" t="s">
        <v>697</v>
      </c>
      <c r="H56" s="338"/>
      <c r="I56" s="338"/>
      <c r="J56" s="339"/>
      <c r="K56" s="132"/>
      <c r="L56" s="331"/>
      <c r="M56" s="332"/>
      <c r="N56" s="332"/>
      <c r="O56" s="333"/>
      <c r="P56" s="128">
        <v>604002</v>
      </c>
      <c r="Q56" s="337" t="s">
        <v>698</v>
      </c>
      <c r="R56" s="338"/>
      <c r="S56" s="338"/>
      <c r="T56" s="345"/>
    </row>
    <row r="57" spans="1:20" s="75" customFormat="1" ht="21" customHeight="1">
      <c r="A57" s="344" t="s">
        <v>556</v>
      </c>
      <c r="B57" s="326"/>
      <c r="C57" s="326"/>
      <c r="D57" s="326"/>
      <c r="E57" s="326"/>
      <c r="F57" s="131">
        <v>622003</v>
      </c>
      <c r="G57" s="337" t="s">
        <v>699</v>
      </c>
      <c r="H57" s="338"/>
      <c r="I57" s="338"/>
      <c r="J57" s="339"/>
      <c r="K57" s="325" t="s">
        <v>160</v>
      </c>
      <c r="L57" s="325"/>
      <c r="M57" s="325"/>
      <c r="N57" s="325"/>
      <c r="O57" s="325"/>
      <c r="P57" s="128">
        <v>604003</v>
      </c>
      <c r="Q57" s="327" t="s">
        <v>700</v>
      </c>
      <c r="R57" s="328"/>
      <c r="S57" s="328"/>
      <c r="T57" s="330"/>
    </row>
    <row r="58" spans="1:20" s="75" customFormat="1" ht="21" customHeight="1">
      <c r="A58" s="344" t="s">
        <v>612</v>
      </c>
      <c r="B58" s="326"/>
      <c r="C58" s="326"/>
      <c r="D58" s="326"/>
      <c r="E58" s="326"/>
      <c r="F58" s="131">
        <v>622004</v>
      </c>
      <c r="G58" s="337" t="s">
        <v>701</v>
      </c>
      <c r="H58" s="338"/>
      <c r="I58" s="338"/>
      <c r="J58" s="339"/>
      <c r="K58" s="326" t="s">
        <v>314</v>
      </c>
      <c r="L58" s="326"/>
      <c r="M58" s="326"/>
      <c r="N58" s="326"/>
      <c r="O58" s="326"/>
      <c r="P58" s="128">
        <v>635001</v>
      </c>
      <c r="Q58" s="327" t="s">
        <v>702</v>
      </c>
      <c r="R58" s="328"/>
      <c r="S58" s="328"/>
      <c r="T58" s="330"/>
    </row>
    <row r="59" spans="1:20" s="75" customFormat="1" ht="21" customHeight="1">
      <c r="A59" s="127">
        <v>606001</v>
      </c>
      <c r="B59" s="337" t="s">
        <v>703</v>
      </c>
      <c r="C59" s="338"/>
      <c r="D59" s="338"/>
      <c r="E59" s="339"/>
      <c r="F59" s="131">
        <v>622005</v>
      </c>
      <c r="G59" s="337" t="s">
        <v>704</v>
      </c>
      <c r="H59" s="338"/>
      <c r="I59" s="338"/>
      <c r="J59" s="339"/>
      <c r="K59" s="326" t="s">
        <v>367</v>
      </c>
      <c r="L59" s="326"/>
      <c r="M59" s="326"/>
      <c r="N59" s="326"/>
      <c r="O59" s="326"/>
      <c r="P59" s="132"/>
      <c r="Q59" s="331"/>
      <c r="R59" s="332"/>
      <c r="S59" s="332"/>
      <c r="T59" s="346"/>
    </row>
    <row r="60" spans="1:20" s="75" customFormat="1" ht="21" customHeight="1">
      <c r="A60" s="127">
        <v>606002</v>
      </c>
      <c r="B60" s="337" t="s">
        <v>705</v>
      </c>
      <c r="C60" s="338"/>
      <c r="D60" s="338"/>
      <c r="E60" s="339"/>
      <c r="F60" s="131">
        <v>622006</v>
      </c>
      <c r="G60" s="337" t="s">
        <v>706</v>
      </c>
      <c r="H60" s="338"/>
      <c r="I60" s="338"/>
      <c r="J60" s="339"/>
      <c r="K60" s="326" t="s">
        <v>473</v>
      </c>
      <c r="L60" s="326"/>
      <c r="M60" s="326"/>
      <c r="N60" s="326"/>
      <c r="O60" s="348"/>
      <c r="P60" s="133"/>
      <c r="Q60" s="133"/>
      <c r="R60" s="133"/>
      <c r="S60" s="133"/>
      <c r="T60" s="134"/>
    </row>
    <row r="61" spans="1:20" s="75" customFormat="1" ht="21" customHeight="1">
      <c r="A61" s="135" t="s">
        <v>707</v>
      </c>
      <c r="B61" s="349" t="s">
        <v>708</v>
      </c>
      <c r="C61" s="350"/>
      <c r="D61" s="350"/>
      <c r="E61" s="351"/>
      <c r="F61" s="131">
        <v>622007</v>
      </c>
      <c r="G61" s="337" t="s">
        <v>709</v>
      </c>
      <c r="H61" s="338"/>
      <c r="I61" s="338"/>
      <c r="J61" s="339"/>
      <c r="K61" s="128">
        <v>609001</v>
      </c>
      <c r="L61" s="327" t="s">
        <v>710</v>
      </c>
      <c r="M61" s="328"/>
      <c r="N61" s="328"/>
      <c r="O61" s="329"/>
      <c r="P61" s="133"/>
      <c r="Q61" s="133"/>
      <c r="R61" s="133"/>
      <c r="S61" s="133"/>
      <c r="T61" s="134"/>
    </row>
    <row r="62" spans="1:20" s="75" customFormat="1" ht="21" customHeight="1">
      <c r="A62" s="129"/>
      <c r="B62" s="372"/>
      <c r="C62" s="373"/>
      <c r="D62" s="373"/>
      <c r="E62" s="374"/>
      <c r="F62" s="131">
        <v>622008</v>
      </c>
      <c r="G62" s="337" t="s">
        <v>711</v>
      </c>
      <c r="H62" s="338"/>
      <c r="I62" s="338"/>
      <c r="J62" s="339"/>
      <c r="K62" s="128">
        <v>630001</v>
      </c>
      <c r="L62" s="327" t="s">
        <v>712</v>
      </c>
      <c r="M62" s="328"/>
      <c r="N62" s="328"/>
      <c r="O62" s="329"/>
      <c r="P62" s="133"/>
      <c r="Q62" s="133"/>
      <c r="R62" s="133"/>
      <c r="S62" s="133"/>
      <c r="T62" s="134"/>
    </row>
    <row r="63" spans="1:20" s="75" customFormat="1" ht="21" customHeight="1">
      <c r="A63" s="324" t="s">
        <v>156</v>
      </c>
      <c r="B63" s="325"/>
      <c r="C63" s="325"/>
      <c r="D63" s="325"/>
      <c r="E63" s="325"/>
      <c r="F63" s="131">
        <v>622009</v>
      </c>
      <c r="G63" s="337" t="s">
        <v>713</v>
      </c>
      <c r="H63" s="338"/>
      <c r="I63" s="338"/>
      <c r="J63" s="339"/>
      <c r="K63" s="128">
        <v>630002</v>
      </c>
      <c r="L63" s="327" t="s">
        <v>714</v>
      </c>
      <c r="M63" s="328"/>
      <c r="N63" s="328"/>
      <c r="O63" s="329"/>
      <c r="P63" s="133"/>
      <c r="Q63" s="133"/>
      <c r="R63" s="133"/>
      <c r="S63" s="133"/>
      <c r="T63" s="134"/>
    </row>
    <row r="64" spans="1:20" s="75" customFormat="1" ht="21" customHeight="1">
      <c r="A64" s="344" t="s">
        <v>325</v>
      </c>
      <c r="B64" s="326"/>
      <c r="C64" s="326"/>
      <c r="D64" s="326"/>
      <c r="E64" s="326"/>
      <c r="F64" s="131">
        <v>622010</v>
      </c>
      <c r="G64" s="337" t="s">
        <v>715</v>
      </c>
      <c r="H64" s="338"/>
      <c r="I64" s="338"/>
      <c r="J64" s="339"/>
      <c r="K64" s="128">
        <v>630003</v>
      </c>
      <c r="L64" s="327" t="s">
        <v>716</v>
      </c>
      <c r="M64" s="328"/>
      <c r="N64" s="328"/>
      <c r="O64" s="329"/>
      <c r="P64" s="136"/>
      <c r="Q64" s="136"/>
      <c r="R64" s="136"/>
      <c r="S64" s="136"/>
      <c r="T64" s="137"/>
    </row>
    <row r="65" spans="1:22" s="75" customFormat="1" ht="21" customHeight="1">
      <c r="A65" s="344" t="s">
        <v>511</v>
      </c>
      <c r="B65" s="326"/>
      <c r="C65" s="326"/>
      <c r="D65" s="326"/>
      <c r="E65" s="326"/>
      <c r="F65" s="131">
        <v>624001</v>
      </c>
      <c r="G65" s="337" t="s">
        <v>717</v>
      </c>
      <c r="H65" s="338"/>
      <c r="I65" s="338"/>
      <c r="J65" s="339"/>
      <c r="K65" s="128">
        <v>630004</v>
      </c>
      <c r="L65" s="327" t="s">
        <v>718</v>
      </c>
      <c r="M65" s="328"/>
      <c r="N65" s="328"/>
      <c r="O65" s="329"/>
      <c r="P65" s="136"/>
      <c r="Q65" s="136"/>
      <c r="R65" s="136"/>
      <c r="S65" s="136"/>
      <c r="T65" s="137"/>
    </row>
    <row r="66" spans="1:22" s="75" customFormat="1" ht="21" customHeight="1">
      <c r="A66" s="344" t="s">
        <v>613</v>
      </c>
      <c r="B66" s="326"/>
      <c r="C66" s="326"/>
      <c r="D66" s="326"/>
      <c r="E66" s="326"/>
      <c r="F66" s="128">
        <v>624002</v>
      </c>
      <c r="G66" s="337" t="s">
        <v>719</v>
      </c>
      <c r="H66" s="338"/>
      <c r="I66" s="338"/>
      <c r="J66" s="339"/>
      <c r="K66" s="128">
        <v>631001</v>
      </c>
      <c r="L66" s="337" t="s">
        <v>720</v>
      </c>
      <c r="M66" s="338"/>
      <c r="N66" s="338"/>
      <c r="O66" s="339"/>
      <c r="P66" s="136"/>
      <c r="Q66" s="136"/>
      <c r="R66" s="136"/>
      <c r="S66" s="136"/>
      <c r="T66" s="137"/>
    </row>
    <row r="67" spans="1:22" s="75" customFormat="1" ht="21" customHeight="1">
      <c r="A67" s="127">
        <v>608001</v>
      </c>
      <c r="B67" s="327" t="s">
        <v>721</v>
      </c>
      <c r="C67" s="328"/>
      <c r="D67" s="328"/>
      <c r="E67" s="329"/>
      <c r="F67" s="128">
        <v>624003</v>
      </c>
      <c r="G67" s="337" t="s">
        <v>722</v>
      </c>
      <c r="H67" s="338"/>
      <c r="I67" s="338"/>
      <c r="J67" s="339"/>
      <c r="K67" s="128">
        <v>632001</v>
      </c>
      <c r="L67" s="337" t="s">
        <v>723</v>
      </c>
      <c r="M67" s="338"/>
      <c r="N67" s="338"/>
      <c r="O67" s="339"/>
      <c r="P67" s="136"/>
      <c r="Q67" s="136"/>
      <c r="R67" s="136"/>
      <c r="S67" s="136"/>
      <c r="T67" s="137"/>
    </row>
    <row r="68" spans="1:22" s="75" customFormat="1" ht="21" customHeight="1">
      <c r="A68" s="127">
        <v>611001</v>
      </c>
      <c r="B68" s="327" t="s">
        <v>724</v>
      </c>
      <c r="C68" s="328"/>
      <c r="D68" s="328"/>
      <c r="E68" s="329"/>
      <c r="F68" s="128">
        <v>625001</v>
      </c>
      <c r="G68" s="337" t="s">
        <v>725</v>
      </c>
      <c r="H68" s="338"/>
      <c r="I68" s="338"/>
      <c r="J68" s="339"/>
      <c r="K68" s="138"/>
      <c r="L68" s="369"/>
      <c r="M68" s="370"/>
      <c r="N68" s="370"/>
      <c r="O68" s="371"/>
      <c r="P68" s="136"/>
      <c r="Q68" s="136"/>
      <c r="R68" s="136"/>
      <c r="S68" s="136"/>
      <c r="T68" s="137"/>
    </row>
    <row r="69" spans="1:22" s="75" customFormat="1" ht="21" customHeight="1">
      <c r="A69" s="127">
        <v>612001</v>
      </c>
      <c r="B69" s="327" t="s">
        <v>726</v>
      </c>
      <c r="C69" s="328"/>
      <c r="D69" s="328"/>
      <c r="E69" s="329"/>
      <c r="F69" s="128">
        <v>626001</v>
      </c>
      <c r="G69" s="337" t="s">
        <v>727</v>
      </c>
      <c r="H69" s="338"/>
      <c r="I69" s="338"/>
      <c r="J69" s="339"/>
      <c r="K69" s="136"/>
      <c r="L69" s="136"/>
      <c r="M69" s="136"/>
      <c r="N69" s="136"/>
      <c r="O69" s="139"/>
      <c r="P69" s="136"/>
      <c r="Q69" s="136"/>
      <c r="R69" s="136"/>
      <c r="S69" s="136"/>
      <c r="T69" s="137"/>
    </row>
    <row r="70" spans="1:22" s="75" customFormat="1" ht="21" customHeight="1">
      <c r="A70" s="127">
        <v>612002</v>
      </c>
      <c r="B70" s="337" t="s">
        <v>728</v>
      </c>
      <c r="C70" s="338"/>
      <c r="D70" s="338"/>
      <c r="E70" s="339"/>
      <c r="F70" s="128">
        <v>626002</v>
      </c>
      <c r="G70" s="337" t="s">
        <v>729</v>
      </c>
      <c r="H70" s="338"/>
      <c r="I70" s="338"/>
      <c r="J70" s="339"/>
      <c r="K70" s="136"/>
      <c r="L70" s="136"/>
      <c r="M70" s="136"/>
      <c r="N70" s="136"/>
      <c r="O70" s="139"/>
      <c r="P70" s="355" t="s">
        <v>737</v>
      </c>
      <c r="Q70" s="356"/>
      <c r="R70" s="356"/>
      <c r="S70" s="356"/>
      <c r="T70" s="357"/>
    </row>
    <row r="71" spans="1:22" s="75" customFormat="1" ht="21" customHeight="1">
      <c r="A71" s="127">
        <v>612003</v>
      </c>
      <c r="B71" s="337" t="s">
        <v>730</v>
      </c>
      <c r="C71" s="338"/>
      <c r="D71" s="338"/>
      <c r="E71" s="339"/>
      <c r="F71" s="128">
        <v>626003</v>
      </c>
      <c r="G71" s="337" t="s">
        <v>731</v>
      </c>
      <c r="H71" s="338"/>
      <c r="I71" s="338"/>
      <c r="J71" s="339"/>
      <c r="K71" s="136"/>
      <c r="L71" s="136"/>
      <c r="M71" s="136"/>
      <c r="N71" s="136"/>
      <c r="O71" s="139"/>
      <c r="P71" s="358"/>
      <c r="Q71" s="359"/>
      <c r="R71" s="359"/>
      <c r="S71" s="359"/>
      <c r="T71" s="360"/>
    </row>
    <row r="72" spans="1:22" s="75" customFormat="1" ht="21" customHeight="1">
      <c r="A72" s="127">
        <v>612004</v>
      </c>
      <c r="B72" s="337" t="s">
        <v>732</v>
      </c>
      <c r="C72" s="338"/>
      <c r="D72" s="338"/>
      <c r="E72" s="339"/>
      <c r="F72" s="128">
        <v>626004</v>
      </c>
      <c r="G72" s="337" t="s">
        <v>733</v>
      </c>
      <c r="H72" s="338"/>
      <c r="I72" s="338"/>
      <c r="J72" s="339"/>
      <c r="K72" s="136"/>
      <c r="L72" s="136"/>
      <c r="M72" s="136"/>
      <c r="N72" s="136"/>
      <c r="O72" s="139"/>
      <c r="P72" s="362"/>
      <c r="Q72" s="361">
        <v>600000</v>
      </c>
      <c r="R72" s="361"/>
      <c r="S72" s="361"/>
      <c r="T72" s="364"/>
    </row>
    <row r="73" spans="1:22" s="75" customFormat="1" ht="21" customHeight="1">
      <c r="A73" s="140">
        <v>620001</v>
      </c>
      <c r="B73" s="337" t="s">
        <v>734</v>
      </c>
      <c r="C73" s="338"/>
      <c r="D73" s="338"/>
      <c r="E73" s="339"/>
      <c r="F73" s="128">
        <v>627001</v>
      </c>
      <c r="G73" s="337" t="s">
        <v>735</v>
      </c>
      <c r="H73" s="338"/>
      <c r="I73" s="338"/>
      <c r="J73" s="339"/>
      <c r="K73" s="136"/>
      <c r="L73" s="136"/>
      <c r="M73" s="136"/>
      <c r="N73" s="136"/>
      <c r="O73" s="139"/>
      <c r="P73" s="363"/>
      <c r="Q73" s="361"/>
      <c r="R73" s="361"/>
      <c r="S73" s="361"/>
      <c r="T73" s="365"/>
    </row>
    <row r="74" spans="1:22" s="75" customFormat="1" ht="21" customHeight="1">
      <c r="A74" s="141"/>
      <c r="B74" s="366"/>
      <c r="C74" s="367"/>
      <c r="D74" s="367"/>
      <c r="E74" s="368"/>
      <c r="F74" s="128">
        <v>627002</v>
      </c>
      <c r="G74" s="337" t="s">
        <v>736</v>
      </c>
      <c r="H74" s="338"/>
      <c r="I74" s="338"/>
      <c r="J74" s="339"/>
      <c r="K74" s="136"/>
      <c r="L74" s="136"/>
      <c r="M74" s="136"/>
      <c r="N74" s="136"/>
      <c r="O74" s="139"/>
      <c r="P74" s="136"/>
      <c r="Q74" s="136"/>
      <c r="R74" s="136"/>
      <c r="S74" s="136"/>
      <c r="T74" s="137"/>
      <c r="U74" s="142"/>
      <c r="V74" s="142"/>
    </row>
    <row r="75" spans="1:22" s="75" customFormat="1" ht="21" customHeight="1" thickBot="1">
      <c r="A75" s="143"/>
      <c r="B75" s="144"/>
      <c r="C75" s="144"/>
      <c r="D75" s="144"/>
      <c r="E75" s="145"/>
      <c r="F75" s="146"/>
      <c r="G75" s="352"/>
      <c r="H75" s="353"/>
      <c r="I75" s="353"/>
      <c r="J75" s="354"/>
      <c r="K75" s="144"/>
      <c r="L75" s="144"/>
      <c r="M75" s="144"/>
      <c r="N75" s="144"/>
      <c r="O75" s="145"/>
      <c r="P75" s="144"/>
      <c r="Q75" s="144"/>
      <c r="R75" s="144"/>
      <c r="S75" s="144"/>
      <c r="T75" s="147"/>
    </row>
  </sheetData>
  <sheetProtection password="CC3D" sheet="1" objects="1" scenarios="1"/>
  <mergeCells count="154">
    <mergeCell ref="P70:T71"/>
    <mergeCell ref="Q72:S73"/>
    <mergeCell ref="P72:P73"/>
    <mergeCell ref="T72:T73"/>
    <mergeCell ref="D36:H37"/>
    <mergeCell ref="D38:D39"/>
    <mergeCell ref="E38:G39"/>
    <mergeCell ref="H38:H39"/>
    <mergeCell ref="B74:E74"/>
    <mergeCell ref="G74:J74"/>
    <mergeCell ref="L68:O68"/>
    <mergeCell ref="A66:E66"/>
    <mergeCell ref="G66:J66"/>
    <mergeCell ref="L66:O66"/>
    <mergeCell ref="B67:E67"/>
    <mergeCell ref="G67:J67"/>
    <mergeCell ref="L67:O67"/>
    <mergeCell ref="A64:E64"/>
    <mergeCell ref="G64:J64"/>
    <mergeCell ref="L64:O64"/>
    <mergeCell ref="A65:E65"/>
    <mergeCell ref="G65:J65"/>
    <mergeCell ref="L65:O65"/>
    <mergeCell ref="B62:E62"/>
    <mergeCell ref="G75:J75"/>
    <mergeCell ref="B71:E71"/>
    <mergeCell ref="G71:J71"/>
    <mergeCell ref="B72:E72"/>
    <mergeCell ref="G72:J72"/>
    <mergeCell ref="B73:E73"/>
    <mergeCell ref="G73:J73"/>
    <mergeCell ref="B68:E68"/>
    <mergeCell ref="G68:J68"/>
    <mergeCell ref="B69:E69"/>
    <mergeCell ref="G69:J69"/>
    <mergeCell ref="B70:E70"/>
    <mergeCell ref="G70:J70"/>
    <mergeCell ref="G62:J62"/>
    <mergeCell ref="L62:O62"/>
    <mergeCell ref="A63:E63"/>
    <mergeCell ref="G63:J63"/>
    <mergeCell ref="L63:O63"/>
    <mergeCell ref="B60:E60"/>
    <mergeCell ref="G60:J60"/>
    <mergeCell ref="K60:O60"/>
    <mergeCell ref="B61:E61"/>
    <mergeCell ref="G61:J61"/>
    <mergeCell ref="L61:O61"/>
    <mergeCell ref="A58:E58"/>
    <mergeCell ref="G58:J58"/>
    <mergeCell ref="K58:O58"/>
    <mergeCell ref="Q58:T58"/>
    <mergeCell ref="B59:E59"/>
    <mergeCell ref="G59:J59"/>
    <mergeCell ref="K59:O59"/>
    <mergeCell ref="Q59:T59"/>
    <mergeCell ref="A56:E56"/>
    <mergeCell ref="G56:J56"/>
    <mergeCell ref="L56:O56"/>
    <mergeCell ref="Q56:T56"/>
    <mergeCell ref="A57:E57"/>
    <mergeCell ref="G57:J57"/>
    <mergeCell ref="K57:O57"/>
    <mergeCell ref="Q57:T57"/>
    <mergeCell ref="A54:E54"/>
    <mergeCell ref="G54:J54"/>
    <mergeCell ref="L54:O54"/>
    <mergeCell ref="P54:T54"/>
    <mergeCell ref="A55:E55"/>
    <mergeCell ref="G55:J55"/>
    <mergeCell ref="L55:O55"/>
    <mergeCell ref="Q55:T55"/>
    <mergeCell ref="B52:E52"/>
    <mergeCell ref="G52:J52"/>
    <mergeCell ref="L52:O52"/>
    <mergeCell ref="Q52:T52"/>
    <mergeCell ref="B53:E53"/>
    <mergeCell ref="G53:J53"/>
    <mergeCell ref="L53:O53"/>
    <mergeCell ref="P53:T53"/>
    <mergeCell ref="A50:E50"/>
    <mergeCell ref="F50:J50"/>
    <mergeCell ref="K50:O50"/>
    <mergeCell ref="Q50:T50"/>
    <mergeCell ref="A51:E51"/>
    <mergeCell ref="G51:J51"/>
    <mergeCell ref="L51:O51"/>
    <mergeCell ref="Q51:T51"/>
    <mergeCell ref="B48:E48"/>
    <mergeCell ref="F48:J48"/>
    <mergeCell ref="K48:O48"/>
    <mergeCell ref="Q48:T48"/>
    <mergeCell ref="A49:E49"/>
    <mergeCell ref="F49:J49"/>
    <mergeCell ref="K49:O49"/>
    <mergeCell ref="Q49:T49"/>
    <mergeCell ref="A46:E46"/>
    <mergeCell ref="F46:J46"/>
    <mergeCell ref="L46:O46"/>
    <mergeCell ref="Q46:T46"/>
    <mergeCell ref="B47:E47"/>
    <mergeCell ref="F47:J47"/>
    <mergeCell ref="L47:O47"/>
    <mergeCell ref="Q47:T47"/>
    <mergeCell ref="B44:E44"/>
    <mergeCell ref="F44:J44"/>
    <mergeCell ref="L44:O44"/>
    <mergeCell ref="P44:T44"/>
    <mergeCell ref="B45:E45"/>
    <mergeCell ref="F45:J45"/>
    <mergeCell ref="L45:O45"/>
    <mergeCell ref="P45:T45"/>
    <mergeCell ref="K33:L33"/>
    <mergeCell ref="S35:T35"/>
    <mergeCell ref="K36:L36"/>
    <mergeCell ref="A42:E42"/>
    <mergeCell ref="F42:T42"/>
    <mergeCell ref="A43:E43"/>
    <mergeCell ref="F43:J43"/>
    <mergeCell ref="K43:O43"/>
    <mergeCell ref="P43:T43"/>
    <mergeCell ref="U27:V27"/>
    <mergeCell ref="G30:H30"/>
    <mergeCell ref="I30:J30"/>
    <mergeCell ref="K30:L30"/>
    <mergeCell ref="S30:T30"/>
    <mergeCell ref="K15:L15"/>
    <mergeCell ref="E16:F16"/>
    <mergeCell ref="Q19:R19"/>
    <mergeCell ref="O20:P20"/>
    <mergeCell ref="E21:F21"/>
    <mergeCell ref="G22:H22"/>
    <mergeCell ref="I22:J22"/>
    <mergeCell ref="K22:L22"/>
    <mergeCell ref="I11:J11"/>
    <mergeCell ref="O12:P12"/>
    <mergeCell ref="Q13:R13"/>
    <mergeCell ref="G14:H14"/>
    <mergeCell ref="K2:L2"/>
    <mergeCell ref="M2:N2"/>
    <mergeCell ref="O2:P2"/>
    <mergeCell ref="Q2:R2"/>
    <mergeCell ref="G25:H25"/>
    <mergeCell ref="K25:L25"/>
    <mergeCell ref="S2:T2"/>
    <mergeCell ref="U2:V2"/>
    <mergeCell ref="A1:F1"/>
    <mergeCell ref="A2:B2"/>
    <mergeCell ref="C2:D2"/>
    <mergeCell ref="E2:F2"/>
    <mergeCell ref="G2:H2"/>
    <mergeCell ref="I2:J2"/>
    <mergeCell ref="K10:L10"/>
    <mergeCell ref="Q10:R10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01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1" width="10.5" bestFit="1" customWidth="1"/>
    <col min="2" max="2" width="17.75" customWidth="1"/>
    <col min="3" max="3" width="17.875" customWidth="1"/>
    <col min="4" max="4" width="4.625" customWidth="1"/>
    <col min="5" max="5" width="6.25" customWidth="1"/>
    <col min="6" max="6" width="24.625" customWidth="1"/>
    <col min="7" max="7" width="15.125" style="26" customWidth="1"/>
    <col min="8" max="8" width="8" style="21" customWidth="1"/>
    <col min="9" max="9" width="13.875" style="21" customWidth="1"/>
    <col min="10" max="10" width="3.5" customWidth="1"/>
    <col min="12" max="12" width="7.375" customWidth="1"/>
    <col min="13" max="13" width="4.375" customWidth="1"/>
    <col min="14" max="14" width="12.875" customWidth="1"/>
    <col min="15" max="15" width="12.75" customWidth="1"/>
  </cols>
  <sheetData>
    <row r="1" spans="1:15" ht="14.25" thickBot="1">
      <c r="A1" s="54" t="s">
        <v>0</v>
      </c>
      <c r="B1" s="18" t="s">
        <v>1</v>
      </c>
      <c r="C1" s="23" t="s">
        <v>2</v>
      </c>
      <c r="D1" s="23" t="s">
        <v>100</v>
      </c>
      <c r="E1" s="23" t="s">
        <v>74</v>
      </c>
      <c r="F1" s="23" t="s">
        <v>45</v>
      </c>
      <c r="G1" s="43" t="s">
        <v>46</v>
      </c>
      <c r="H1" s="44" t="s">
        <v>65</v>
      </c>
      <c r="I1" s="55" t="s">
        <v>73</v>
      </c>
    </row>
    <row r="2" spans="1:15">
      <c r="A2" s="53">
        <f>D2*10000000+E2</f>
        <v>0</v>
      </c>
      <c r="B2" s="45">
        <f>種目シート!F11</f>
        <v>0</v>
      </c>
      <c r="C2" s="158">
        <f>種目シート!M11</f>
        <v>0</v>
      </c>
      <c r="D2" s="158">
        <f>種目シート!S11</f>
        <v>0</v>
      </c>
      <c r="E2" s="158">
        <f>種目シート!C11</f>
        <v>0</v>
      </c>
      <c r="F2" s="158">
        <f>種目シート!U11</f>
        <v>0</v>
      </c>
      <c r="G2" s="159">
        <f>種目シート!AC11</f>
        <v>0</v>
      </c>
      <c r="H2" s="160">
        <f>所属シート!$D$5</f>
        <v>610064</v>
      </c>
      <c r="I2" s="56" t="str">
        <f t="shared" ref="I2:I65" si="0">IF(F2="１００ｍ男子５年","00211",IF(F2="１００ｍ男子６年","00222",IF(F2="１０００ｍ男子","00700",IF(F2="８０ｍＨ男子","42900",IF(F2="４×１００ｍ男子","60100",IF(F2="走高跳男子","07100",IF(F2="走幅跳男子","07300",IF(F2="ジャベリックボール投男子","49400",IF(F2="１００ｍ女子５年","00211",IF(F2="１００ｍ女子６年","00222",IF(F2="８００ｍ女子","00600",IF(F2="８０ｍＨ女子","42900",IF(F2="４×１００ｍ女子","60100",IF(F2="走高跳女子","07100",IF(F2="走幅跳女子","07300",IF(F2="ジャベリックボール投女子","49400",IF(F2="コンバインドＡ男子","21500",IF(F2="コンバインドＢ男子","22000",IF(F2="コンバインドＡ女子","21500",IF(F2="コンバインドＢ女子","22000",""))))))))))))))))))))&amp;" "&amp;G2</f>
        <v xml:space="preserve"> 0</v>
      </c>
      <c r="J2" s="20"/>
      <c r="K2" s="193" t="s">
        <v>18</v>
      </c>
      <c r="L2" s="194"/>
      <c r="M2" s="194"/>
      <c r="N2" s="194"/>
      <c r="O2" s="195"/>
    </row>
    <row r="3" spans="1:15">
      <c r="A3" s="53">
        <f t="shared" ref="A3:A66" si="1">D3*10000000+E3</f>
        <v>0</v>
      </c>
      <c r="B3" s="45">
        <f>種目シート!F12</f>
        <v>0</v>
      </c>
      <c r="C3" s="158">
        <f>種目シート!M12</f>
        <v>0</v>
      </c>
      <c r="D3" s="158">
        <f>種目シート!S12</f>
        <v>0</v>
      </c>
      <c r="E3" s="158">
        <f>種目シート!C12</f>
        <v>0</v>
      </c>
      <c r="F3" s="158">
        <f>種目シート!U12</f>
        <v>0</v>
      </c>
      <c r="G3" s="159">
        <f>種目シート!AC12</f>
        <v>0</v>
      </c>
      <c r="H3" s="160">
        <f>所属シート!$D$5</f>
        <v>610064</v>
      </c>
      <c r="I3" s="56" t="str">
        <f t="shared" si="0"/>
        <v xml:space="preserve"> 0</v>
      </c>
      <c r="J3" s="20"/>
      <c r="K3" s="196" t="s">
        <v>54</v>
      </c>
      <c r="L3" s="197"/>
      <c r="M3" s="198" t="s">
        <v>27</v>
      </c>
      <c r="N3" s="199"/>
      <c r="O3" s="200"/>
    </row>
    <row r="4" spans="1:15">
      <c r="A4" s="53">
        <f t="shared" si="1"/>
        <v>0</v>
      </c>
      <c r="B4" s="45">
        <f>種目シート!F13</f>
        <v>0</v>
      </c>
      <c r="C4" s="158">
        <f>種目シート!M13</f>
        <v>0</v>
      </c>
      <c r="D4" s="158">
        <f>種目シート!S13</f>
        <v>0</v>
      </c>
      <c r="E4" s="158">
        <f>種目シート!C13</f>
        <v>0</v>
      </c>
      <c r="F4" s="158">
        <f>種目シート!U13</f>
        <v>0</v>
      </c>
      <c r="G4" s="159">
        <f>種目シート!AC13</f>
        <v>0</v>
      </c>
      <c r="H4" s="160">
        <f>所属シート!$D$5</f>
        <v>610064</v>
      </c>
      <c r="I4" s="56" t="str">
        <f t="shared" si="0"/>
        <v xml:space="preserve"> 0</v>
      </c>
      <c r="K4" s="204" t="s">
        <v>55</v>
      </c>
      <c r="L4" s="205"/>
      <c r="M4" s="201"/>
      <c r="N4" s="202"/>
      <c r="O4" s="203"/>
    </row>
    <row r="5" spans="1:15">
      <c r="A5" s="53">
        <f t="shared" si="1"/>
        <v>0</v>
      </c>
      <c r="B5" s="45">
        <f>種目シート!F14</f>
        <v>0</v>
      </c>
      <c r="C5" s="158">
        <f>種目シート!M14</f>
        <v>0</v>
      </c>
      <c r="D5" s="158">
        <f>種目シート!S14</f>
        <v>0</v>
      </c>
      <c r="E5" s="158">
        <f>種目シート!C14</f>
        <v>0</v>
      </c>
      <c r="F5" s="158">
        <f>種目シート!U14</f>
        <v>0</v>
      </c>
      <c r="G5" s="159">
        <f>種目シート!AC14</f>
        <v>0</v>
      </c>
      <c r="H5" s="160">
        <f>所属シート!$D$5</f>
        <v>610064</v>
      </c>
      <c r="I5" s="56" t="str">
        <f t="shared" si="0"/>
        <v xml:space="preserve"> 0</v>
      </c>
      <c r="K5" s="196" t="s">
        <v>56</v>
      </c>
      <c r="L5" s="197"/>
      <c r="M5" s="386" t="s">
        <v>47</v>
      </c>
      <c r="N5" s="387"/>
      <c r="O5" s="388"/>
    </row>
    <row r="6" spans="1:15">
      <c r="A6" s="53">
        <f t="shared" si="1"/>
        <v>0</v>
      </c>
      <c r="B6" s="45">
        <f>種目シート!F15</f>
        <v>0</v>
      </c>
      <c r="C6" s="158">
        <f>種目シート!M15</f>
        <v>0</v>
      </c>
      <c r="D6" s="158">
        <f>種目シート!S15</f>
        <v>0</v>
      </c>
      <c r="E6" s="158">
        <f>種目シート!C15</f>
        <v>0</v>
      </c>
      <c r="F6" s="158">
        <f>種目シート!U15</f>
        <v>0</v>
      </c>
      <c r="G6" s="159">
        <f>種目シート!AC15</f>
        <v>0</v>
      </c>
      <c r="H6" s="160">
        <f>所属シート!$D$5</f>
        <v>610064</v>
      </c>
      <c r="I6" s="56" t="str">
        <f t="shared" si="0"/>
        <v xml:space="preserve"> 0</v>
      </c>
      <c r="K6" s="204" t="s">
        <v>48</v>
      </c>
      <c r="L6" s="205"/>
      <c r="M6" s="389"/>
      <c r="N6" s="390"/>
      <c r="O6" s="391"/>
    </row>
    <row r="7" spans="1:15">
      <c r="A7" s="53">
        <f t="shared" si="1"/>
        <v>0</v>
      </c>
      <c r="B7" s="45">
        <f>種目シート!F16</f>
        <v>0</v>
      </c>
      <c r="C7" s="158">
        <f>種目シート!M16</f>
        <v>0</v>
      </c>
      <c r="D7" s="158">
        <f>種目シート!S16</f>
        <v>0</v>
      </c>
      <c r="E7" s="158">
        <f>種目シート!C16</f>
        <v>0</v>
      </c>
      <c r="F7" s="158">
        <f>種目シート!U16</f>
        <v>0</v>
      </c>
      <c r="G7" s="159">
        <f>種目シート!AC16</f>
        <v>0</v>
      </c>
      <c r="H7" s="160">
        <f>所属シート!$D$5</f>
        <v>610064</v>
      </c>
      <c r="I7" s="56" t="str">
        <f t="shared" si="0"/>
        <v xml:space="preserve"> 0</v>
      </c>
      <c r="K7" s="196" t="s">
        <v>57</v>
      </c>
      <c r="L7" s="197"/>
      <c r="M7" s="198" t="s">
        <v>28</v>
      </c>
      <c r="N7" s="199"/>
      <c r="O7" s="200"/>
    </row>
    <row r="8" spans="1:15">
      <c r="A8" s="53">
        <f t="shared" si="1"/>
        <v>0</v>
      </c>
      <c r="B8" s="45">
        <f>種目シート!F17</f>
        <v>0</v>
      </c>
      <c r="C8" s="158">
        <f>種目シート!M17</f>
        <v>0</v>
      </c>
      <c r="D8" s="158">
        <f>種目シート!S17</f>
        <v>0</v>
      </c>
      <c r="E8" s="158">
        <f>種目シート!C17</f>
        <v>0</v>
      </c>
      <c r="F8" s="158">
        <f>種目シート!U17</f>
        <v>0</v>
      </c>
      <c r="G8" s="159">
        <f>種目シート!AC17</f>
        <v>0</v>
      </c>
      <c r="H8" s="160">
        <f>所属シート!$D$5</f>
        <v>610064</v>
      </c>
      <c r="I8" s="56" t="str">
        <f t="shared" si="0"/>
        <v xml:space="preserve"> 0</v>
      </c>
      <c r="K8" s="204" t="s">
        <v>22</v>
      </c>
      <c r="L8" s="205"/>
      <c r="M8" s="201"/>
      <c r="N8" s="202"/>
      <c r="O8" s="203"/>
    </row>
    <row r="9" spans="1:15">
      <c r="A9" s="53">
        <f t="shared" si="1"/>
        <v>0</v>
      </c>
      <c r="B9" s="45">
        <f>種目シート!F18</f>
        <v>0</v>
      </c>
      <c r="C9" s="158">
        <f>種目シート!M18</f>
        <v>0</v>
      </c>
      <c r="D9" s="158">
        <f>種目シート!S18</f>
        <v>0</v>
      </c>
      <c r="E9" s="158">
        <f>種目シート!C18</f>
        <v>0</v>
      </c>
      <c r="F9" s="158">
        <f>種目シート!U18</f>
        <v>0</v>
      </c>
      <c r="G9" s="159">
        <f>種目シート!AC18</f>
        <v>0</v>
      </c>
      <c r="H9" s="160">
        <f>所属シート!$D$5</f>
        <v>610064</v>
      </c>
      <c r="I9" s="56" t="str">
        <f t="shared" si="0"/>
        <v xml:space="preserve"> 0</v>
      </c>
      <c r="K9" s="196" t="s">
        <v>58</v>
      </c>
      <c r="L9" s="197"/>
      <c r="M9" s="198" t="s">
        <v>49</v>
      </c>
      <c r="N9" s="199"/>
      <c r="O9" s="200"/>
    </row>
    <row r="10" spans="1:15">
      <c r="A10" s="53">
        <f t="shared" si="1"/>
        <v>0</v>
      </c>
      <c r="B10" s="45">
        <f>種目シート!F19</f>
        <v>0</v>
      </c>
      <c r="C10" s="158">
        <f>種目シート!M19</f>
        <v>0</v>
      </c>
      <c r="D10" s="158">
        <f>種目シート!S19</f>
        <v>0</v>
      </c>
      <c r="E10" s="158">
        <f>種目シート!C19</f>
        <v>0</v>
      </c>
      <c r="F10" s="158">
        <f>種目シート!U19</f>
        <v>0</v>
      </c>
      <c r="G10" s="159">
        <f>種目シート!AC19</f>
        <v>0</v>
      </c>
      <c r="H10" s="160">
        <f>所属シート!$D$5</f>
        <v>610064</v>
      </c>
      <c r="I10" s="56" t="str">
        <f t="shared" si="0"/>
        <v xml:space="preserve"> 0</v>
      </c>
      <c r="K10" s="204" t="s">
        <v>23</v>
      </c>
      <c r="L10" s="205"/>
      <c r="M10" s="201"/>
      <c r="N10" s="202"/>
      <c r="O10" s="203"/>
    </row>
    <row r="11" spans="1:15">
      <c r="A11" s="53">
        <f t="shared" si="1"/>
        <v>0</v>
      </c>
      <c r="B11" s="45">
        <f>種目シート!F20</f>
        <v>0</v>
      </c>
      <c r="C11" s="158">
        <f>種目シート!M20</f>
        <v>0</v>
      </c>
      <c r="D11" s="158">
        <f>種目シート!S20</f>
        <v>0</v>
      </c>
      <c r="E11" s="158">
        <f>種目シート!C20</f>
        <v>0</v>
      </c>
      <c r="F11" s="158">
        <f>種目シート!U20</f>
        <v>0</v>
      </c>
      <c r="G11" s="159">
        <f>種目シート!AC20</f>
        <v>0</v>
      </c>
      <c r="H11" s="160">
        <f>所属シート!$D$5</f>
        <v>610064</v>
      </c>
      <c r="I11" s="56" t="str">
        <f t="shared" si="0"/>
        <v xml:space="preserve"> 0</v>
      </c>
      <c r="K11" s="196" t="s">
        <v>60</v>
      </c>
      <c r="L11" s="197"/>
      <c r="M11" s="198" t="s">
        <v>43</v>
      </c>
      <c r="N11" s="199"/>
      <c r="O11" s="200"/>
    </row>
    <row r="12" spans="1:15">
      <c r="A12" s="53">
        <f t="shared" si="1"/>
        <v>0</v>
      </c>
      <c r="B12" s="45">
        <f>種目シート!F21</f>
        <v>0</v>
      </c>
      <c r="C12" s="158">
        <f>種目シート!M21</f>
        <v>0</v>
      </c>
      <c r="D12" s="158">
        <f>種目シート!S21</f>
        <v>0</v>
      </c>
      <c r="E12" s="158">
        <f>種目シート!C21</f>
        <v>0</v>
      </c>
      <c r="F12" s="158">
        <f>種目シート!U21</f>
        <v>0</v>
      </c>
      <c r="G12" s="159">
        <f>種目シート!AC21</f>
        <v>0</v>
      </c>
      <c r="H12" s="160">
        <f>所属シート!$D$5</f>
        <v>610064</v>
      </c>
      <c r="I12" s="56" t="str">
        <f t="shared" si="0"/>
        <v xml:space="preserve"> 0</v>
      </c>
      <c r="K12" s="204" t="s">
        <v>61</v>
      </c>
      <c r="L12" s="205"/>
      <c r="M12" s="201"/>
      <c r="N12" s="202"/>
      <c r="O12" s="203"/>
    </row>
    <row r="13" spans="1:15">
      <c r="A13" s="53">
        <f t="shared" si="1"/>
        <v>0</v>
      </c>
      <c r="B13" s="45">
        <f>種目シート!F22</f>
        <v>0</v>
      </c>
      <c r="C13" s="158">
        <f>種目シート!M22</f>
        <v>0</v>
      </c>
      <c r="D13" s="158">
        <f>種目シート!S22</f>
        <v>0</v>
      </c>
      <c r="E13" s="158">
        <f>種目シート!C22</f>
        <v>0</v>
      </c>
      <c r="F13" s="158">
        <f>種目シート!U22</f>
        <v>0</v>
      </c>
      <c r="G13" s="159">
        <f>種目シート!AC22</f>
        <v>0</v>
      </c>
      <c r="H13" s="160">
        <f>所属シート!$D$5</f>
        <v>610064</v>
      </c>
      <c r="I13" s="56" t="str">
        <f t="shared" si="0"/>
        <v xml:space="preserve"> 0</v>
      </c>
      <c r="K13" s="196" t="s">
        <v>59</v>
      </c>
      <c r="L13" s="197"/>
      <c r="M13" s="198" t="s">
        <v>29</v>
      </c>
      <c r="N13" s="199"/>
      <c r="O13" s="200"/>
    </row>
    <row r="14" spans="1:15">
      <c r="A14" s="53">
        <f t="shared" si="1"/>
        <v>0</v>
      </c>
      <c r="B14" s="45">
        <f>種目シート!F23</f>
        <v>0</v>
      </c>
      <c r="C14" s="158">
        <f>種目シート!M23</f>
        <v>0</v>
      </c>
      <c r="D14" s="158">
        <f>種目シート!S23</f>
        <v>0</v>
      </c>
      <c r="E14" s="158">
        <f>種目シート!C23</f>
        <v>0</v>
      </c>
      <c r="F14" s="158">
        <f>種目シート!U23</f>
        <v>0</v>
      </c>
      <c r="G14" s="159">
        <f>種目シート!AC23</f>
        <v>0</v>
      </c>
      <c r="H14" s="160">
        <f>所属シート!$D$5</f>
        <v>610064</v>
      </c>
      <c r="I14" s="56" t="str">
        <f t="shared" si="0"/>
        <v xml:space="preserve"> 0</v>
      </c>
      <c r="K14" s="204" t="s">
        <v>25</v>
      </c>
      <c r="L14" s="205"/>
      <c r="M14" s="201"/>
      <c r="N14" s="202"/>
      <c r="O14" s="203"/>
    </row>
    <row r="15" spans="1:15" ht="13.5" customHeight="1">
      <c r="A15" s="53">
        <f t="shared" si="1"/>
        <v>0</v>
      </c>
      <c r="B15" s="45">
        <f>種目シート!F24</f>
        <v>0</v>
      </c>
      <c r="C15" s="158">
        <f>種目シート!M24</f>
        <v>0</v>
      </c>
      <c r="D15" s="158">
        <f>種目シート!S24</f>
        <v>0</v>
      </c>
      <c r="E15" s="158">
        <f>種目シート!C24</f>
        <v>0</v>
      </c>
      <c r="F15" s="158">
        <f>種目シート!U24</f>
        <v>0</v>
      </c>
      <c r="G15" s="159">
        <f>種目シート!AC24</f>
        <v>0</v>
      </c>
      <c r="H15" s="160">
        <f>所属シート!$D$5</f>
        <v>610064</v>
      </c>
      <c r="I15" s="56" t="str">
        <f t="shared" si="0"/>
        <v xml:space="preserve"> 0</v>
      </c>
      <c r="K15" s="275" t="s">
        <v>62</v>
      </c>
      <c r="L15" s="276"/>
      <c r="M15" s="375" t="s">
        <v>51</v>
      </c>
      <c r="N15" s="376"/>
      <c r="O15" s="377"/>
    </row>
    <row r="16" spans="1:15">
      <c r="A16" s="53">
        <f t="shared" si="1"/>
        <v>0</v>
      </c>
      <c r="B16" s="45">
        <f>種目シート!F25</f>
        <v>0</v>
      </c>
      <c r="C16" s="158">
        <f>種目シート!M25</f>
        <v>0</v>
      </c>
      <c r="D16" s="158">
        <f>種目シート!S25</f>
        <v>0</v>
      </c>
      <c r="E16" s="158">
        <f>種目シート!C25</f>
        <v>0</v>
      </c>
      <c r="F16" s="158">
        <f>種目シート!U25</f>
        <v>0</v>
      </c>
      <c r="G16" s="159">
        <f>種目シート!AC25</f>
        <v>0</v>
      </c>
      <c r="H16" s="160">
        <f>所属シート!$D$5</f>
        <v>610064</v>
      </c>
      <c r="I16" s="56" t="str">
        <f t="shared" si="0"/>
        <v xml:space="preserve"> 0</v>
      </c>
      <c r="K16" s="273" t="s">
        <v>26</v>
      </c>
      <c r="L16" s="274"/>
      <c r="M16" s="9"/>
      <c r="N16" s="10"/>
      <c r="O16" s="11"/>
    </row>
    <row r="17" spans="1:15">
      <c r="A17" s="53">
        <f t="shared" si="1"/>
        <v>0</v>
      </c>
      <c r="B17" s="45">
        <f>種目シート!F26</f>
        <v>0</v>
      </c>
      <c r="C17" s="158">
        <f>種目シート!M26</f>
        <v>0</v>
      </c>
      <c r="D17" s="158">
        <f>種目シート!S26</f>
        <v>0</v>
      </c>
      <c r="E17" s="158">
        <f>種目シート!C26</f>
        <v>0</v>
      </c>
      <c r="F17" s="158">
        <f>種目シート!U26</f>
        <v>0</v>
      </c>
      <c r="G17" s="159">
        <f>種目シート!AC26</f>
        <v>0</v>
      </c>
      <c r="H17" s="160">
        <f>所属シート!$D$5</f>
        <v>610064</v>
      </c>
      <c r="I17" s="56" t="str">
        <f t="shared" si="0"/>
        <v xml:space="preserve"> 0</v>
      </c>
      <c r="K17" s="378" t="s">
        <v>63</v>
      </c>
      <c r="L17" s="380" t="s">
        <v>30</v>
      </c>
      <c r="M17" s="381"/>
      <c r="N17" s="382" t="s">
        <v>32</v>
      </c>
      <c r="O17" s="383"/>
    </row>
    <row r="18" spans="1:15" ht="14.25" thickBot="1">
      <c r="A18" s="53">
        <f t="shared" si="1"/>
        <v>0</v>
      </c>
      <c r="B18" s="45">
        <f>種目シート!F27</f>
        <v>0</v>
      </c>
      <c r="C18" s="158">
        <f>種目シート!M27</f>
        <v>0</v>
      </c>
      <c r="D18" s="158">
        <f>種目シート!S27</f>
        <v>0</v>
      </c>
      <c r="E18" s="158">
        <f>種目シート!C27</f>
        <v>0</v>
      </c>
      <c r="F18" s="158">
        <f>種目シート!U27</f>
        <v>0</v>
      </c>
      <c r="G18" s="159">
        <f>種目シート!AC27</f>
        <v>0</v>
      </c>
      <c r="H18" s="160">
        <f>所属シート!$D$5</f>
        <v>610064</v>
      </c>
      <c r="I18" s="56" t="str">
        <f t="shared" si="0"/>
        <v xml:space="preserve"> 0</v>
      </c>
      <c r="K18" s="379"/>
      <c r="L18" s="384" t="s">
        <v>31</v>
      </c>
      <c r="M18" s="269"/>
      <c r="N18" s="269" t="s">
        <v>33</v>
      </c>
      <c r="O18" s="385"/>
    </row>
    <row r="19" spans="1:15">
      <c r="A19" s="53">
        <f t="shared" si="1"/>
        <v>0</v>
      </c>
      <c r="B19" s="45">
        <f>種目シート!F28</f>
        <v>0</v>
      </c>
      <c r="C19" s="158">
        <f>種目シート!M28</f>
        <v>0</v>
      </c>
      <c r="D19" s="158">
        <f>種目シート!S28</f>
        <v>0</v>
      </c>
      <c r="E19" s="158">
        <f>種目シート!C28</f>
        <v>0</v>
      </c>
      <c r="F19" s="158">
        <f>種目シート!U28</f>
        <v>0</v>
      </c>
      <c r="G19" s="159">
        <f>種目シート!AC28</f>
        <v>0</v>
      </c>
      <c r="H19" s="160">
        <f>所属シート!$D$5</f>
        <v>610064</v>
      </c>
      <c r="I19" s="56" t="str">
        <f t="shared" si="0"/>
        <v xml:space="preserve"> 0</v>
      </c>
      <c r="L19" t="s">
        <v>64</v>
      </c>
    </row>
    <row r="20" spans="1:15">
      <c r="A20" s="53">
        <f t="shared" si="1"/>
        <v>0</v>
      </c>
      <c r="B20" s="45">
        <f>種目シート!F29</f>
        <v>0</v>
      </c>
      <c r="C20" s="158">
        <f>種目シート!M29</f>
        <v>0</v>
      </c>
      <c r="D20" s="158">
        <f>種目シート!S29</f>
        <v>0</v>
      </c>
      <c r="E20" s="158">
        <f>種目シート!C29</f>
        <v>0</v>
      </c>
      <c r="F20" s="158">
        <f>種目シート!U29</f>
        <v>0</v>
      </c>
      <c r="G20" s="159">
        <f>種目シート!AC29</f>
        <v>0</v>
      </c>
      <c r="H20" s="160">
        <f>所属シート!$D$5</f>
        <v>610064</v>
      </c>
      <c r="I20" s="56" t="str">
        <f t="shared" si="0"/>
        <v xml:space="preserve"> 0</v>
      </c>
    </row>
    <row r="21" spans="1:15" ht="13.5" customHeight="1" thickBot="1">
      <c r="A21" s="53">
        <f t="shared" si="1"/>
        <v>0</v>
      </c>
      <c r="B21" s="45">
        <f>種目シート!F30</f>
        <v>0</v>
      </c>
      <c r="C21" s="158">
        <f>種目シート!M30</f>
        <v>0</v>
      </c>
      <c r="D21" s="158">
        <f>種目シート!S30</f>
        <v>0</v>
      </c>
      <c r="E21" s="158">
        <f>種目シート!C30</f>
        <v>0</v>
      </c>
      <c r="F21" s="158">
        <f>種目シート!U30</f>
        <v>0</v>
      </c>
      <c r="G21" s="159">
        <f>種目シート!AC30</f>
        <v>0</v>
      </c>
      <c r="H21" s="160">
        <f>所属シート!$D$5</f>
        <v>610064</v>
      </c>
      <c r="I21" s="56" t="str">
        <f t="shared" si="0"/>
        <v xml:space="preserve"> 0</v>
      </c>
    </row>
    <row r="22" spans="1:15">
      <c r="A22" s="53">
        <f t="shared" si="1"/>
        <v>0</v>
      </c>
      <c r="B22" s="45">
        <f>種目シート!F31</f>
        <v>0</v>
      </c>
      <c r="C22" s="158">
        <f>種目シート!M31</f>
        <v>0</v>
      </c>
      <c r="D22" s="158">
        <f>種目シート!S31</f>
        <v>0</v>
      </c>
      <c r="E22" s="158">
        <f>種目シート!C31</f>
        <v>0</v>
      </c>
      <c r="F22" s="158">
        <f>種目シート!U31</f>
        <v>0</v>
      </c>
      <c r="G22" s="159">
        <f>種目シート!AC31</f>
        <v>0</v>
      </c>
      <c r="H22" s="160">
        <f>所属シート!$D$5</f>
        <v>610064</v>
      </c>
      <c r="I22" s="56" t="str">
        <f t="shared" si="0"/>
        <v xml:space="preserve"> 0</v>
      </c>
      <c r="K22" s="30" t="s">
        <v>4</v>
      </c>
    </row>
    <row r="23" spans="1:15" ht="13.5" customHeight="1">
      <c r="A23" s="53">
        <f t="shared" si="1"/>
        <v>0</v>
      </c>
      <c r="B23" s="45">
        <f>種目シート!F32</f>
        <v>0</v>
      </c>
      <c r="C23" s="158">
        <f>種目シート!M32</f>
        <v>0</v>
      </c>
      <c r="D23" s="158">
        <f>種目シート!S32</f>
        <v>0</v>
      </c>
      <c r="E23" s="158">
        <f>種目シート!C32</f>
        <v>0</v>
      </c>
      <c r="F23" s="158">
        <f>種目シート!U32</f>
        <v>0</v>
      </c>
      <c r="G23" s="159">
        <f>種目シート!AC32</f>
        <v>0</v>
      </c>
      <c r="H23" s="160">
        <f>所属シート!$D$5</f>
        <v>610064</v>
      </c>
      <c r="I23" s="56" t="str">
        <f t="shared" si="0"/>
        <v xml:space="preserve"> 0</v>
      </c>
      <c r="K23" s="31" t="s">
        <v>5</v>
      </c>
    </row>
    <row r="24" spans="1:15">
      <c r="A24" s="53">
        <f t="shared" si="1"/>
        <v>0</v>
      </c>
      <c r="B24" s="45">
        <f>種目シート!F33</f>
        <v>0</v>
      </c>
      <c r="C24" s="158">
        <f>種目シート!M33</f>
        <v>0</v>
      </c>
      <c r="D24" s="158">
        <f>種目シート!S33</f>
        <v>0</v>
      </c>
      <c r="E24" s="158">
        <f>種目シート!C33</f>
        <v>0</v>
      </c>
      <c r="F24" s="158">
        <f>種目シート!U33</f>
        <v>0</v>
      </c>
      <c r="G24" s="159">
        <f>種目シート!AC33</f>
        <v>0</v>
      </c>
      <c r="H24" s="160">
        <f>所属シート!$D$5</f>
        <v>610064</v>
      </c>
      <c r="I24" s="56" t="str">
        <f t="shared" si="0"/>
        <v xml:space="preserve"> 0</v>
      </c>
      <c r="K24" s="31" t="s">
        <v>6</v>
      </c>
    </row>
    <row r="25" spans="1:15" ht="13.5" customHeight="1">
      <c r="A25" s="53">
        <f t="shared" si="1"/>
        <v>0</v>
      </c>
      <c r="B25" s="45">
        <f>種目シート!F34</f>
        <v>0</v>
      </c>
      <c r="C25" s="158">
        <f>種目シート!M34</f>
        <v>0</v>
      </c>
      <c r="D25" s="158">
        <f>種目シート!S34</f>
        <v>0</v>
      </c>
      <c r="E25" s="158">
        <f>種目シート!C34</f>
        <v>0</v>
      </c>
      <c r="F25" s="158">
        <f>種目シート!U34</f>
        <v>0</v>
      </c>
      <c r="G25" s="159">
        <f>種目シート!AC34</f>
        <v>0</v>
      </c>
      <c r="H25" s="160">
        <f>所属シート!$D$5</f>
        <v>610064</v>
      </c>
      <c r="I25" s="56" t="str">
        <f t="shared" si="0"/>
        <v xml:space="preserve"> 0</v>
      </c>
      <c r="K25" s="31" t="s">
        <v>7</v>
      </c>
    </row>
    <row r="26" spans="1:15">
      <c r="A26" s="53">
        <f t="shared" si="1"/>
        <v>0</v>
      </c>
      <c r="B26" s="45">
        <f>種目シート!F35</f>
        <v>0</v>
      </c>
      <c r="C26" s="158">
        <f>種目シート!M35</f>
        <v>0</v>
      </c>
      <c r="D26" s="158">
        <f>種目シート!S35</f>
        <v>0</v>
      </c>
      <c r="E26" s="158">
        <f>種目シート!C35</f>
        <v>0</v>
      </c>
      <c r="F26" s="158">
        <f>種目シート!U35</f>
        <v>0</v>
      </c>
      <c r="G26" s="159">
        <f>種目シート!AC35</f>
        <v>0</v>
      </c>
      <c r="H26" s="160">
        <f>所属シート!$D$5</f>
        <v>610064</v>
      </c>
      <c r="I26" s="56" t="str">
        <f t="shared" si="0"/>
        <v xml:space="preserve"> 0</v>
      </c>
      <c r="K26" s="31" t="s">
        <v>8</v>
      </c>
    </row>
    <row r="27" spans="1:15" ht="13.5" customHeight="1">
      <c r="A27" s="53">
        <f t="shared" si="1"/>
        <v>0</v>
      </c>
      <c r="B27" s="156">
        <f>種目シート!F52</f>
        <v>0</v>
      </c>
      <c r="C27" s="158">
        <f>種目シート!M52</f>
        <v>0</v>
      </c>
      <c r="D27" s="158">
        <f>種目シート!S52</f>
        <v>0</v>
      </c>
      <c r="E27" s="158">
        <f>種目シート!C52</f>
        <v>0</v>
      </c>
      <c r="F27" s="158">
        <f>種目シート!U52</f>
        <v>0</v>
      </c>
      <c r="G27" s="157">
        <f>種目シート!AC52</f>
        <v>0</v>
      </c>
      <c r="H27" s="160">
        <f>所属シート!$D$5</f>
        <v>610064</v>
      </c>
      <c r="I27" s="56" t="str">
        <f t="shared" si="0"/>
        <v xml:space="preserve"> 0</v>
      </c>
      <c r="K27" s="31" t="s">
        <v>9</v>
      </c>
    </row>
    <row r="28" spans="1:15">
      <c r="A28" s="53">
        <f t="shared" si="1"/>
        <v>0</v>
      </c>
      <c r="B28" s="156">
        <f>種目シート!F53</f>
        <v>0</v>
      </c>
      <c r="C28" s="158">
        <f>種目シート!M53</f>
        <v>0</v>
      </c>
      <c r="D28" s="158">
        <f>種目シート!S53</f>
        <v>0</v>
      </c>
      <c r="E28" s="158">
        <f>種目シート!C53</f>
        <v>0</v>
      </c>
      <c r="F28" s="158">
        <f>種目シート!U53</f>
        <v>0</v>
      </c>
      <c r="G28" s="157">
        <f>種目シート!AC53</f>
        <v>0</v>
      </c>
      <c r="H28" s="160">
        <f>所属シート!$D$5</f>
        <v>610064</v>
      </c>
      <c r="I28" s="56" t="str">
        <f t="shared" si="0"/>
        <v xml:space="preserve"> 0</v>
      </c>
      <c r="K28" s="31" t="s">
        <v>10</v>
      </c>
    </row>
    <row r="29" spans="1:15" ht="13.5" customHeight="1">
      <c r="A29" s="53">
        <f t="shared" si="1"/>
        <v>0</v>
      </c>
      <c r="B29" s="156">
        <f>種目シート!F54</f>
        <v>0</v>
      </c>
      <c r="C29" s="158">
        <f>種目シート!M54</f>
        <v>0</v>
      </c>
      <c r="D29" s="158">
        <f>種目シート!S54</f>
        <v>0</v>
      </c>
      <c r="E29" s="158">
        <f>種目シート!C54</f>
        <v>0</v>
      </c>
      <c r="F29" s="158">
        <f>種目シート!U54</f>
        <v>0</v>
      </c>
      <c r="G29" s="157">
        <f>種目シート!AC54</f>
        <v>0</v>
      </c>
      <c r="H29" s="160">
        <f>所属シート!$D$5</f>
        <v>610064</v>
      </c>
      <c r="I29" s="56" t="str">
        <f t="shared" si="0"/>
        <v xml:space="preserve"> 0</v>
      </c>
      <c r="K29" s="31" t="s">
        <v>88</v>
      </c>
    </row>
    <row r="30" spans="1:15">
      <c r="A30" s="53">
        <f t="shared" si="1"/>
        <v>0</v>
      </c>
      <c r="B30" s="156">
        <f>種目シート!F55</f>
        <v>0</v>
      </c>
      <c r="C30" s="158">
        <f>種目シート!M55</f>
        <v>0</v>
      </c>
      <c r="D30" s="158">
        <f>種目シート!S55</f>
        <v>0</v>
      </c>
      <c r="E30" s="158">
        <f>種目シート!C55</f>
        <v>0</v>
      </c>
      <c r="F30" s="158">
        <f>種目シート!U55</f>
        <v>0</v>
      </c>
      <c r="G30" s="157">
        <f>種目シート!AC55</f>
        <v>0</v>
      </c>
      <c r="H30" s="160">
        <f>所属シート!$D$5</f>
        <v>610064</v>
      </c>
      <c r="I30" s="56" t="str">
        <f t="shared" si="0"/>
        <v xml:space="preserve"> 0</v>
      </c>
      <c r="K30" s="31" t="s">
        <v>89</v>
      </c>
    </row>
    <row r="31" spans="1:15" ht="13.5" customHeight="1" thickBot="1">
      <c r="A31" s="53">
        <f t="shared" si="1"/>
        <v>0</v>
      </c>
      <c r="B31" s="156">
        <f>種目シート!F56</f>
        <v>0</v>
      </c>
      <c r="C31" s="158">
        <f>種目シート!M56</f>
        <v>0</v>
      </c>
      <c r="D31" s="158">
        <f>種目シート!S56</f>
        <v>0</v>
      </c>
      <c r="E31" s="158">
        <f>種目シート!C56</f>
        <v>0</v>
      </c>
      <c r="F31" s="158">
        <f>種目シート!U56</f>
        <v>0</v>
      </c>
      <c r="G31" s="157">
        <f>種目シート!AC56</f>
        <v>0</v>
      </c>
      <c r="H31" s="160">
        <f>所属シート!$D$5</f>
        <v>610064</v>
      </c>
      <c r="I31" s="56" t="str">
        <f t="shared" si="0"/>
        <v xml:space="preserve"> 0</v>
      </c>
      <c r="K31" s="33" t="s">
        <v>90</v>
      </c>
    </row>
    <row r="32" spans="1:15">
      <c r="A32" s="53">
        <f t="shared" si="1"/>
        <v>0</v>
      </c>
      <c r="B32" s="156">
        <f>種目シート!F57</f>
        <v>0</v>
      </c>
      <c r="C32" s="158">
        <f>種目シート!M57</f>
        <v>0</v>
      </c>
      <c r="D32" s="158">
        <f>種目シート!S57</f>
        <v>0</v>
      </c>
      <c r="E32" s="158">
        <f>種目シート!C57</f>
        <v>0</v>
      </c>
      <c r="F32" s="158">
        <f>種目シート!U57</f>
        <v>0</v>
      </c>
      <c r="G32" s="157">
        <f>種目シート!AC57</f>
        <v>0</v>
      </c>
      <c r="H32" s="160">
        <f>所属シート!$D$5</f>
        <v>610064</v>
      </c>
      <c r="I32" s="56" t="str">
        <f t="shared" si="0"/>
        <v xml:space="preserve"> 0</v>
      </c>
      <c r="K32" s="32" t="s">
        <v>11</v>
      </c>
    </row>
    <row r="33" spans="1:11" ht="13.5" customHeight="1">
      <c r="A33" s="53">
        <f t="shared" si="1"/>
        <v>0</v>
      </c>
      <c r="B33" s="156">
        <f>種目シート!F58</f>
        <v>0</v>
      </c>
      <c r="C33" s="158">
        <f>種目シート!M58</f>
        <v>0</v>
      </c>
      <c r="D33" s="158">
        <f>種目シート!S58</f>
        <v>0</v>
      </c>
      <c r="E33" s="158">
        <f>種目シート!C58</f>
        <v>0</v>
      </c>
      <c r="F33" s="158">
        <f>種目シート!U58</f>
        <v>0</v>
      </c>
      <c r="G33" s="157">
        <f>種目シート!AC58</f>
        <v>0</v>
      </c>
      <c r="H33" s="160">
        <f>所属シート!$D$5</f>
        <v>610064</v>
      </c>
      <c r="I33" s="56" t="str">
        <f t="shared" si="0"/>
        <v xml:space="preserve"> 0</v>
      </c>
      <c r="K33" s="31" t="s">
        <v>12</v>
      </c>
    </row>
    <row r="34" spans="1:11">
      <c r="A34" s="53">
        <f t="shared" si="1"/>
        <v>0</v>
      </c>
      <c r="B34" s="156">
        <f>種目シート!F59</f>
        <v>0</v>
      </c>
      <c r="C34" s="158">
        <f>種目シート!M59</f>
        <v>0</v>
      </c>
      <c r="D34" s="158">
        <f>種目シート!S59</f>
        <v>0</v>
      </c>
      <c r="E34" s="158">
        <f>種目シート!C59</f>
        <v>0</v>
      </c>
      <c r="F34" s="158">
        <f>種目シート!U59</f>
        <v>0</v>
      </c>
      <c r="G34" s="157">
        <f>種目シート!AC59</f>
        <v>0</v>
      </c>
      <c r="H34" s="160">
        <f>所属シート!$D$5</f>
        <v>610064</v>
      </c>
      <c r="I34" s="56" t="str">
        <f t="shared" si="0"/>
        <v xml:space="preserve"> 0</v>
      </c>
      <c r="K34" s="31" t="s">
        <v>17</v>
      </c>
    </row>
    <row r="35" spans="1:11" ht="13.5" customHeight="1">
      <c r="A35" s="53">
        <f t="shared" si="1"/>
        <v>0</v>
      </c>
      <c r="B35" s="156">
        <f>種目シート!F60</f>
        <v>0</v>
      </c>
      <c r="C35" s="158">
        <f>種目シート!M60</f>
        <v>0</v>
      </c>
      <c r="D35" s="158">
        <f>種目シート!S60</f>
        <v>0</v>
      </c>
      <c r="E35" s="158">
        <f>種目シート!C60</f>
        <v>0</v>
      </c>
      <c r="F35" s="158">
        <f>種目シート!U60</f>
        <v>0</v>
      </c>
      <c r="G35" s="157">
        <f>種目シート!AC60</f>
        <v>0</v>
      </c>
      <c r="H35" s="160">
        <f>所属シート!$D$5</f>
        <v>610064</v>
      </c>
      <c r="I35" s="56" t="str">
        <f t="shared" si="0"/>
        <v xml:space="preserve"> 0</v>
      </c>
      <c r="K35" s="31" t="s">
        <v>13</v>
      </c>
    </row>
    <row r="36" spans="1:11">
      <c r="A36" s="53">
        <f t="shared" si="1"/>
        <v>0</v>
      </c>
      <c r="B36" s="156">
        <f>種目シート!F61</f>
        <v>0</v>
      </c>
      <c r="C36" s="158">
        <f>種目シート!M61</f>
        <v>0</v>
      </c>
      <c r="D36" s="158">
        <f>種目シート!S61</f>
        <v>0</v>
      </c>
      <c r="E36" s="158">
        <f>種目シート!C61</f>
        <v>0</v>
      </c>
      <c r="F36" s="158">
        <f>種目シート!U61</f>
        <v>0</v>
      </c>
      <c r="G36" s="157">
        <f>種目シート!AC61</f>
        <v>0</v>
      </c>
      <c r="H36" s="160">
        <f>所属シート!$D$5</f>
        <v>610064</v>
      </c>
      <c r="I36" s="56" t="str">
        <f t="shared" si="0"/>
        <v xml:space="preserve"> 0</v>
      </c>
      <c r="K36" s="31" t="s">
        <v>14</v>
      </c>
    </row>
    <row r="37" spans="1:11">
      <c r="A37" s="53">
        <f t="shared" si="1"/>
        <v>0</v>
      </c>
      <c r="B37" s="156">
        <f>種目シート!F62</f>
        <v>0</v>
      </c>
      <c r="C37" s="158">
        <f>種目シート!M62</f>
        <v>0</v>
      </c>
      <c r="D37" s="158">
        <f>種目シート!S62</f>
        <v>0</v>
      </c>
      <c r="E37" s="158">
        <f>種目シート!C62</f>
        <v>0</v>
      </c>
      <c r="F37" s="158">
        <f>種目シート!U62</f>
        <v>0</v>
      </c>
      <c r="G37" s="157">
        <f>種目シート!AC62</f>
        <v>0</v>
      </c>
      <c r="H37" s="160">
        <f>所属シート!$D$5</f>
        <v>610064</v>
      </c>
      <c r="I37" s="56" t="str">
        <f t="shared" si="0"/>
        <v xml:space="preserve"> 0</v>
      </c>
      <c r="K37" s="31" t="s">
        <v>15</v>
      </c>
    </row>
    <row r="38" spans="1:11">
      <c r="A38" s="53">
        <f t="shared" si="1"/>
        <v>0</v>
      </c>
      <c r="B38" s="156">
        <f>種目シート!F63</f>
        <v>0</v>
      </c>
      <c r="C38" s="158">
        <f>種目シート!M63</f>
        <v>0</v>
      </c>
      <c r="D38" s="158">
        <f>種目シート!S63</f>
        <v>0</v>
      </c>
      <c r="E38" s="158">
        <f>種目シート!C63</f>
        <v>0</v>
      </c>
      <c r="F38" s="158">
        <f>種目シート!U63</f>
        <v>0</v>
      </c>
      <c r="G38" s="157">
        <f>種目シート!AC63</f>
        <v>0</v>
      </c>
      <c r="H38" s="160">
        <f>所属シート!$D$5</f>
        <v>610064</v>
      </c>
      <c r="I38" s="56" t="str">
        <f t="shared" si="0"/>
        <v xml:space="preserve"> 0</v>
      </c>
      <c r="K38" s="31" t="s">
        <v>16</v>
      </c>
    </row>
    <row r="39" spans="1:11">
      <c r="A39" s="53">
        <f t="shared" si="1"/>
        <v>0</v>
      </c>
      <c r="B39" s="156">
        <f>種目シート!F64</f>
        <v>0</v>
      </c>
      <c r="C39" s="158">
        <f>種目シート!M64</f>
        <v>0</v>
      </c>
      <c r="D39" s="158">
        <f>種目シート!S64</f>
        <v>0</v>
      </c>
      <c r="E39" s="158">
        <f>種目シート!C64</f>
        <v>0</v>
      </c>
      <c r="F39" s="158">
        <f>種目シート!U64</f>
        <v>0</v>
      </c>
      <c r="G39" s="157">
        <f>種目シート!AC64</f>
        <v>0</v>
      </c>
      <c r="H39" s="160">
        <f>所属シート!$D$5</f>
        <v>610064</v>
      </c>
      <c r="I39" s="56" t="str">
        <f t="shared" si="0"/>
        <v xml:space="preserve"> 0</v>
      </c>
      <c r="K39" s="31" t="s">
        <v>53</v>
      </c>
    </row>
    <row r="40" spans="1:11">
      <c r="A40" s="53">
        <f t="shared" si="1"/>
        <v>0</v>
      </c>
      <c r="B40" s="156">
        <f>種目シート!F65</f>
        <v>0</v>
      </c>
      <c r="C40" s="158">
        <f>種目シート!M65</f>
        <v>0</v>
      </c>
      <c r="D40" s="158">
        <f>種目シート!S65</f>
        <v>0</v>
      </c>
      <c r="E40" s="158">
        <f>種目シート!C65</f>
        <v>0</v>
      </c>
      <c r="F40" s="158">
        <f>種目シート!U65</f>
        <v>0</v>
      </c>
      <c r="G40" s="157">
        <f>種目シート!AC65</f>
        <v>0</v>
      </c>
      <c r="H40" s="160">
        <f>所属シート!$D$5</f>
        <v>610064</v>
      </c>
      <c r="I40" s="56" t="str">
        <f t="shared" si="0"/>
        <v xml:space="preserve"> 0</v>
      </c>
      <c r="K40" s="32" t="s">
        <v>91</v>
      </c>
    </row>
    <row r="41" spans="1:11" ht="14.25" thickBot="1">
      <c r="A41" s="53">
        <f t="shared" si="1"/>
        <v>0</v>
      </c>
      <c r="B41" s="156">
        <f>種目シート!F66</f>
        <v>0</v>
      </c>
      <c r="C41" s="158">
        <f>種目シート!M66</f>
        <v>0</v>
      </c>
      <c r="D41" s="158">
        <f>種目シート!S66</f>
        <v>0</v>
      </c>
      <c r="E41" s="158">
        <f>種目シート!C66</f>
        <v>0</v>
      </c>
      <c r="F41" s="158">
        <f>種目シート!U66</f>
        <v>0</v>
      </c>
      <c r="G41" s="157">
        <f>種目シート!AC66</f>
        <v>0</v>
      </c>
      <c r="H41" s="160">
        <f>所属シート!$D$5</f>
        <v>610064</v>
      </c>
      <c r="I41" s="56" t="str">
        <f t="shared" si="0"/>
        <v xml:space="preserve"> 0</v>
      </c>
      <c r="K41" s="33" t="s">
        <v>92</v>
      </c>
    </row>
    <row r="42" spans="1:11" ht="14.25" thickBot="1">
      <c r="A42" s="53">
        <f t="shared" si="1"/>
        <v>0</v>
      </c>
      <c r="B42" s="156">
        <f>種目シート!F67</f>
        <v>0</v>
      </c>
      <c r="C42" s="158">
        <f>種目シート!M67</f>
        <v>0</v>
      </c>
      <c r="D42" s="158">
        <f>種目シート!S67</f>
        <v>0</v>
      </c>
      <c r="E42" s="158">
        <f>種目シート!C67</f>
        <v>0</v>
      </c>
      <c r="F42" s="158">
        <f>種目シート!U67</f>
        <v>0</v>
      </c>
      <c r="G42" s="157">
        <f>種目シート!AC67</f>
        <v>0</v>
      </c>
      <c r="H42" s="160">
        <f>所属シート!$D$5</f>
        <v>610064</v>
      </c>
      <c r="I42" s="56" t="str">
        <f t="shared" si="0"/>
        <v xml:space="preserve"> 0</v>
      </c>
      <c r="K42" s="34" t="s">
        <v>93</v>
      </c>
    </row>
    <row r="43" spans="1:11">
      <c r="A43" s="53">
        <f t="shared" si="1"/>
        <v>0</v>
      </c>
      <c r="B43" s="156">
        <f>種目シート!F68</f>
        <v>0</v>
      </c>
      <c r="C43" s="158">
        <f>種目シート!M68</f>
        <v>0</v>
      </c>
      <c r="D43" s="158">
        <f>種目シート!S68</f>
        <v>0</v>
      </c>
      <c r="E43" s="158">
        <f>種目シート!C68</f>
        <v>0</v>
      </c>
      <c r="F43" s="158">
        <f>種目シート!U68</f>
        <v>0</v>
      </c>
      <c r="G43" s="157">
        <f>種目シート!AC68</f>
        <v>0</v>
      </c>
      <c r="H43" s="160">
        <f>所属シート!$D$5</f>
        <v>610064</v>
      </c>
      <c r="I43" s="56" t="str">
        <f t="shared" si="0"/>
        <v xml:space="preserve"> 0</v>
      </c>
    </row>
    <row r="44" spans="1:11">
      <c r="A44" s="53">
        <f t="shared" si="1"/>
        <v>0</v>
      </c>
      <c r="B44" s="156">
        <f>種目シート!F69</f>
        <v>0</v>
      </c>
      <c r="C44" s="158">
        <f>種目シート!M69</f>
        <v>0</v>
      </c>
      <c r="D44" s="158">
        <f>種目シート!S69</f>
        <v>0</v>
      </c>
      <c r="E44" s="158">
        <f>種目シート!C69</f>
        <v>0</v>
      </c>
      <c r="F44" s="158">
        <f>種目シート!U69</f>
        <v>0</v>
      </c>
      <c r="G44" s="157">
        <f>種目シート!AC69</f>
        <v>0</v>
      </c>
      <c r="H44" s="160">
        <f>所属シート!$D$5</f>
        <v>610064</v>
      </c>
      <c r="I44" s="56" t="str">
        <f t="shared" si="0"/>
        <v xml:space="preserve"> 0</v>
      </c>
    </row>
    <row r="45" spans="1:11">
      <c r="A45" s="53">
        <f t="shared" si="1"/>
        <v>0</v>
      </c>
      <c r="B45" s="156">
        <f>種目シート!F70</f>
        <v>0</v>
      </c>
      <c r="C45" s="158">
        <f>種目シート!M70</f>
        <v>0</v>
      </c>
      <c r="D45" s="158">
        <f>種目シート!S70</f>
        <v>0</v>
      </c>
      <c r="E45" s="158">
        <f>種目シート!C70</f>
        <v>0</v>
      </c>
      <c r="F45" s="158">
        <f>種目シート!U70</f>
        <v>0</v>
      </c>
      <c r="G45" s="157">
        <f>種目シート!AC70</f>
        <v>0</v>
      </c>
      <c r="H45" s="160">
        <f>所属シート!$D$5</f>
        <v>610064</v>
      </c>
      <c r="I45" s="56" t="str">
        <f t="shared" si="0"/>
        <v xml:space="preserve"> 0</v>
      </c>
    </row>
    <row r="46" spans="1:11">
      <c r="A46" s="53">
        <f t="shared" si="1"/>
        <v>0</v>
      </c>
      <c r="B46" s="156">
        <f>種目シート!F71</f>
        <v>0</v>
      </c>
      <c r="C46" s="158">
        <f>種目シート!M71</f>
        <v>0</v>
      </c>
      <c r="D46" s="158">
        <f>種目シート!S71</f>
        <v>0</v>
      </c>
      <c r="E46" s="158">
        <f>種目シート!C71</f>
        <v>0</v>
      </c>
      <c r="F46" s="158">
        <f>種目シート!U71</f>
        <v>0</v>
      </c>
      <c r="G46" s="157">
        <f>種目シート!AC71</f>
        <v>0</v>
      </c>
      <c r="H46" s="160">
        <f>所属シート!$D$5</f>
        <v>610064</v>
      </c>
      <c r="I46" s="56" t="str">
        <f t="shared" si="0"/>
        <v xml:space="preserve"> 0</v>
      </c>
    </row>
    <row r="47" spans="1:11">
      <c r="A47" s="53">
        <f t="shared" si="1"/>
        <v>0</v>
      </c>
      <c r="B47" s="156">
        <f>種目シート!F72</f>
        <v>0</v>
      </c>
      <c r="C47" s="158">
        <f>種目シート!M72</f>
        <v>0</v>
      </c>
      <c r="D47" s="158">
        <f>種目シート!S72</f>
        <v>0</v>
      </c>
      <c r="E47" s="158">
        <f>種目シート!C72</f>
        <v>0</v>
      </c>
      <c r="F47" s="158">
        <f>種目シート!U72</f>
        <v>0</v>
      </c>
      <c r="G47" s="157">
        <f>種目シート!AC72</f>
        <v>0</v>
      </c>
      <c r="H47" s="160">
        <f>所属シート!$D$5</f>
        <v>610064</v>
      </c>
      <c r="I47" s="56" t="str">
        <f t="shared" si="0"/>
        <v xml:space="preserve"> 0</v>
      </c>
    </row>
    <row r="48" spans="1:11">
      <c r="A48" s="53">
        <f t="shared" si="1"/>
        <v>0</v>
      </c>
      <c r="B48" s="156">
        <f>種目シート!F73</f>
        <v>0</v>
      </c>
      <c r="C48" s="158">
        <f>種目シート!M73</f>
        <v>0</v>
      </c>
      <c r="D48" s="158">
        <f>種目シート!S73</f>
        <v>0</v>
      </c>
      <c r="E48" s="158">
        <f>種目シート!C73</f>
        <v>0</v>
      </c>
      <c r="F48" s="158">
        <f>種目シート!U73</f>
        <v>0</v>
      </c>
      <c r="G48" s="157">
        <f>種目シート!AC73</f>
        <v>0</v>
      </c>
      <c r="H48" s="160">
        <f>所属シート!$D$5</f>
        <v>610064</v>
      </c>
      <c r="I48" s="56" t="str">
        <f t="shared" si="0"/>
        <v xml:space="preserve"> 0</v>
      </c>
    </row>
    <row r="49" spans="1:9">
      <c r="A49" s="53">
        <f t="shared" si="1"/>
        <v>0</v>
      </c>
      <c r="B49" s="156">
        <f>種目シート!F74</f>
        <v>0</v>
      </c>
      <c r="C49" s="158">
        <f>種目シート!M74</f>
        <v>0</v>
      </c>
      <c r="D49" s="158">
        <f>種目シート!S74</f>
        <v>0</v>
      </c>
      <c r="E49" s="158">
        <f>種目シート!C74</f>
        <v>0</v>
      </c>
      <c r="F49" s="158">
        <f>種目シート!U74</f>
        <v>0</v>
      </c>
      <c r="G49" s="157">
        <f>種目シート!AC74</f>
        <v>0</v>
      </c>
      <c r="H49" s="160">
        <f>所属シート!$D$5</f>
        <v>610064</v>
      </c>
      <c r="I49" s="56" t="str">
        <f t="shared" si="0"/>
        <v xml:space="preserve"> 0</v>
      </c>
    </row>
    <row r="50" spans="1:9">
      <c r="A50" s="53">
        <f t="shared" si="1"/>
        <v>0</v>
      </c>
      <c r="B50" s="156">
        <f>種目シート!F75</f>
        <v>0</v>
      </c>
      <c r="C50" s="158">
        <f>種目シート!M75</f>
        <v>0</v>
      </c>
      <c r="D50" s="158">
        <f>種目シート!S75</f>
        <v>0</v>
      </c>
      <c r="E50" s="158">
        <f>種目シート!C75</f>
        <v>0</v>
      </c>
      <c r="F50" s="158">
        <f>種目シート!U75</f>
        <v>0</v>
      </c>
      <c r="G50" s="157">
        <f>種目シート!AC75</f>
        <v>0</v>
      </c>
      <c r="H50" s="160">
        <f>所属シート!$D$5</f>
        <v>610064</v>
      </c>
      <c r="I50" s="56" t="str">
        <f t="shared" si="0"/>
        <v xml:space="preserve"> 0</v>
      </c>
    </row>
    <row r="51" spans="1:9">
      <c r="A51" s="53">
        <f t="shared" si="1"/>
        <v>0</v>
      </c>
      <c r="B51" s="156">
        <f>種目シート!F76</f>
        <v>0</v>
      </c>
      <c r="C51" s="158">
        <f>種目シート!M76</f>
        <v>0</v>
      </c>
      <c r="D51" s="158">
        <f>種目シート!S76</f>
        <v>0</v>
      </c>
      <c r="E51" s="158">
        <f>種目シート!C76</f>
        <v>0</v>
      </c>
      <c r="F51" s="158">
        <f>種目シート!U76</f>
        <v>0</v>
      </c>
      <c r="G51" s="157">
        <f>種目シート!AC76</f>
        <v>0</v>
      </c>
      <c r="H51" s="160">
        <f>所属シート!$D$5</f>
        <v>610064</v>
      </c>
      <c r="I51" s="56" t="str">
        <f t="shared" si="0"/>
        <v xml:space="preserve"> 0</v>
      </c>
    </row>
    <row r="52" spans="1:9">
      <c r="A52" s="53">
        <f t="shared" si="1"/>
        <v>0</v>
      </c>
      <c r="B52" s="156">
        <f>種目シート!F93</f>
        <v>0</v>
      </c>
      <c r="C52" s="158">
        <f>種目シート!M93</f>
        <v>0</v>
      </c>
      <c r="D52" s="158">
        <f>種目シート!S93</f>
        <v>0</v>
      </c>
      <c r="E52" s="158">
        <f>種目シート!C93</f>
        <v>0</v>
      </c>
      <c r="F52" s="158">
        <f>種目シート!U93</f>
        <v>0</v>
      </c>
      <c r="G52" s="157">
        <f>種目シート!AC93</f>
        <v>0</v>
      </c>
      <c r="H52" s="160">
        <f>所属シート!$D$5</f>
        <v>610064</v>
      </c>
      <c r="I52" s="56" t="str">
        <f t="shared" si="0"/>
        <v xml:space="preserve"> 0</v>
      </c>
    </row>
    <row r="53" spans="1:9">
      <c r="A53" s="53">
        <f t="shared" si="1"/>
        <v>0</v>
      </c>
      <c r="B53" s="156">
        <f>種目シート!F94</f>
        <v>0</v>
      </c>
      <c r="C53" s="158">
        <f>種目シート!M94</f>
        <v>0</v>
      </c>
      <c r="D53" s="158">
        <f>種目シート!S94</f>
        <v>0</v>
      </c>
      <c r="E53" s="158">
        <f>種目シート!C94</f>
        <v>0</v>
      </c>
      <c r="F53" s="158">
        <f>種目シート!U94</f>
        <v>0</v>
      </c>
      <c r="G53" s="157">
        <f>種目シート!AC94</f>
        <v>0</v>
      </c>
      <c r="H53" s="160">
        <f>所属シート!$D$5</f>
        <v>610064</v>
      </c>
      <c r="I53" s="56" t="str">
        <f t="shared" si="0"/>
        <v xml:space="preserve"> 0</v>
      </c>
    </row>
    <row r="54" spans="1:9">
      <c r="A54" s="53">
        <f t="shared" si="1"/>
        <v>0</v>
      </c>
      <c r="B54" s="156">
        <f>種目シート!F95</f>
        <v>0</v>
      </c>
      <c r="C54" s="158">
        <f>種目シート!M95</f>
        <v>0</v>
      </c>
      <c r="D54" s="158">
        <f>種目シート!S95</f>
        <v>0</v>
      </c>
      <c r="E54" s="158">
        <f>種目シート!C95</f>
        <v>0</v>
      </c>
      <c r="F54" s="158">
        <f>種目シート!U95</f>
        <v>0</v>
      </c>
      <c r="G54" s="157">
        <f>種目シート!AC95</f>
        <v>0</v>
      </c>
      <c r="H54" s="160">
        <f>所属シート!$D$5</f>
        <v>610064</v>
      </c>
      <c r="I54" s="56" t="str">
        <f t="shared" si="0"/>
        <v xml:space="preserve"> 0</v>
      </c>
    </row>
    <row r="55" spans="1:9">
      <c r="A55" s="53">
        <f t="shared" si="1"/>
        <v>0</v>
      </c>
      <c r="B55" s="156">
        <f>種目シート!F96</f>
        <v>0</v>
      </c>
      <c r="C55" s="158">
        <f>種目シート!M96</f>
        <v>0</v>
      </c>
      <c r="D55" s="158">
        <f>種目シート!S96</f>
        <v>0</v>
      </c>
      <c r="E55" s="158">
        <f>種目シート!C96</f>
        <v>0</v>
      </c>
      <c r="F55" s="158">
        <f>種目シート!U96</f>
        <v>0</v>
      </c>
      <c r="G55" s="157">
        <f>種目シート!AC96</f>
        <v>0</v>
      </c>
      <c r="H55" s="160">
        <f>所属シート!$D$5</f>
        <v>610064</v>
      </c>
      <c r="I55" s="56" t="str">
        <f t="shared" si="0"/>
        <v xml:space="preserve"> 0</v>
      </c>
    </row>
    <row r="56" spans="1:9">
      <c r="A56" s="53">
        <f t="shared" si="1"/>
        <v>0</v>
      </c>
      <c r="B56" s="156">
        <f>種目シート!F97</f>
        <v>0</v>
      </c>
      <c r="C56" s="158">
        <f>種目シート!M97</f>
        <v>0</v>
      </c>
      <c r="D56" s="158">
        <f>種目シート!S97</f>
        <v>0</v>
      </c>
      <c r="E56" s="158">
        <f>種目シート!C97</f>
        <v>0</v>
      </c>
      <c r="F56" s="158">
        <f>種目シート!U97</f>
        <v>0</v>
      </c>
      <c r="G56" s="157">
        <f>種目シート!AC97</f>
        <v>0</v>
      </c>
      <c r="H56" s="160">
        <f>所属シート!$D$5</f>
        <v>610064</v>
      </c>
      <c r="I56" s="56" t="str">
        <f t="shared" si="0"/>
        <v xml:space="preserve"> 0</v>
      </c>
    </row>
    <row r="57" spans="1:9">
      <c r="A57" s="53">
        <f t="shared" si="1"/>
        <v>0</v>
      </c>
      <c r="B57" s="156">
        <f>種目シート!F98</f>
        <v>0</v>
      </c>
      <c r="C57" s="158">
        <f>種目シート!M98</f>
        <v>0</v>
      </c>
      <c r="D57" s="158">
        <f>種目シート!S98</f>
        <v>0</v>
      </c>
      <c r="E57" s="158">
        <f>種目シート!C98</f>
        <v>0</v>
      </c>
      <c r="F57" s="158">
        <f>種目シート!U98</f>
        <v>0</v>
      </c>
      <c r="G57" s="157">
        <f>種目シート!AC98</f>
        <v>0</v>
      </c>
      <c r="H57" s="160">
        <f>所属シート!$D$5</f>
        <v>610064</v>
      </c>
      <c r="I57" s="56" t="str">
        <f t="shared" si="0"/>
        <v xml:space="preserve"> 0</v>
      </c>
    </row>
    <row r="58" spans="1:9">
      <c r="A58" s="53">
        <f t="shared" si="1"/>
        <v>0</v>
      </c>
      <c r="B58" s="156">
        <f>種目シート!F99</f>
        <v>0</v>
      </c>
      <c r="C58" s="158">
        <f>種目シート!M99</f>
        <v>0</v>
      </c>
      <c r="D58" s="158">
        <f>種目シート!S99</f>
        <v>0</v>
      </c>
      <c r="E58" s="158">
        <f>種目シート!C99</f>
        <v>0</v>
      </c>
      <c r="F58" s="158">
        <f>種目シート!U99</f>
        <v>0</v>
      </c>
      <c r="G58" s="157">
        <f>種目シート!AC99</f>
        <v>0</v>
      </c>
      <c r="H58" s="160">
        <f>所属シート!$D$5</f>
        <v>610064</v>
      </c>
      <c r="I58" s="56" t="str">
        <f t="shared" si="0"/>
        <v xml:space="preserve"> 0</v>
      </c>
    </row>
    <row r="59" spans="1:9">
      <c r="A59" s="53">
        <f t="shared" si="1"/>
        <v>0</v>
      </c>
      <c r="B59" s="156">
        <f>種目シート!F100</f>
        <v>0</v>
      </c>
      <c r="C59" s="158">
        <f>種目シート!M100</f>
        <v>0</v>
      </c>
      <c r="D59" s="158">
        <f>種目シート!S100</f>
        <v>0</v>
      </c>
      <c r="E59" s="158">
        <f>種目シート!C100</f>
        <v>0</v>
      </c>
      <c r="F59" s="158">
        <f>種目シート!U100</f>
        <v>0</v>
      </c>
      <c r="G59" s="157">
        <f>種目シート!AC100</f>
        <v>0</v>
      </c>
      <c r="H59" s="160">
        <f>所属シート!$D$5</f>
        <v>610064</v>
      </c>
      <c r="I59" s="56" t="str">
        <f t="shared" si="0"/>
        <v xml:space="preserve"> 0</v>
      </c>
    </row>
    <row r="60" spans="1:9">
      <c r="A60" s="53">
        <f t="shared" si="1"/>
        <v>0</v>
      </c>
      <c r="B60" s="156">
        <f>種目シート!F101</f>
        <v>0</v>
      </c>
      <c r="C60" s="158">
        <f>種目シート!M101</f>
        <v>0</v>
      </c>
      <c r="D60" s="158">
        <f>種目シート!S101</f>
        <v>0</v>
      </c>
      <c r="E60" s="158">
        <f>種目シート!C101</f>
        <v>0</v>
      </c>
      <c r="F60" s="158">
        <f>種目シート!U101</f>
        <v>0</v>
      </c>
      <c r="G60" s="157">
        <f>種目シート!AC101</f>
        <v>0</v>
      </c>
      <c r="H60" s="160">
        <f>所属シート!$D$5</f>
        <v>610064</v>
      </c>
      <c r="I60" s="56" t="str">
        <f t="shared" si="0"/>
        <v xml:space="preserve"> 0</v>
      </c>
    </row>
    <row r="61" spans="1:9">
      <c r="A61" s="53">
        <f t="shared" si="1"/>
        <v>0</v>
      </c>
      <c r="B61" s="156">
        <f>種目シート!F102</f>
        <v>0</v>
      </c>
      <c r="C61" s="158">
        <f>種目シート!M102</f>
        <v>0</v>
      </c>
      <c r="D61" s="158">
        <f>種目シート!S102</f>
        <v>0</v>
      </c>
      <c r="E61" s="158">
        <f>種目シート!C102</f>
        <v>0</v>
      </c>
      <c r="F61" s="158">
        <f>種目シート!U102</f>
        <v>0</v>
      </c>
      <c r="G61" s="157">
        <f>種目シート!AC102</f>
        <v>0</v>
      </c>
      <c r="H61" s="160">
        <f>所属シート!$D$5</f>
        <v>610064</v>
      </c>
      <c r="I61" s="56" t="str">
        <f t="shared" si="0"/>
        <v xml:space="preserve"> 0</v>
      </c>
    </row>
    <row r="62" spans="1:9">
      <c r="A62" s="53">
        <f t="shared" si="1"/>
        <v>0</v>
      </c>
      <c r="B62" s="156">
        <f>種目シート!F103</f>
        <v>0</v>
      </c>
      <c r="C62" s="158">
        <f>種目シート!M103</f>
        <v>0</v>
      </c>
      <c r="D62" s="158">
        <f>種目シート!S103</f>
        <v>0</v>
      </c>
      <c r="E62" s="158">
        <f>種目シート!C103</f>
        <v>0</v>
      </c>
      <c r="F62" s="158">
        <f>種目シート!U103</f>
        <v>0</v>
      </c>
      <c r="G62" s="157">
        <f>種目シート!AC103</f>
        <v>0</v>
      </c>
      <c r="H62" s="160">
        <f>所属シート!$D$5</f>
        <v>610064</v>
      </c>
      <c r="I62" s="56" t="str">
        <f t="shared" si="0"/>
        <v xml:space="preserve"> 0</v>
      </c>
    </row>
    <row r="63" spans="1:9">
      <c r="A63" s="53">
        <f t="shared" si="1"/>
        <v>0</v>
      </c>
      <c r="B63" s="156">
        <f>種目シート!F104</f>
        <v>0</v>
      </c>
      <c r="C63" s="158">
        <f>種目シート!M104</f>
        <v>0</v>
      </c>
      <c r="D63" s="158">
        <f>種目シート!S104</f>
        <v>0</v>
      </c>
      <c r="E63" s="158">
        <f>種目シート!C104</f>
        <v>0</v>
      </c>
      <c r="F63" s="158">
        <f>種目シート!U104</f>
        <v>0</v>
      </c>
      <c r="G63" s="157">
        <f>種目シート!AC104</f>
        <v>0</v>
      </c>
      <c r="H63" s="160">
        <f>所属シート!$D$5</f>
        <v>610064</v>
      </c>
      <c r="I63" s="56" t="str">
        <f t="shared" si="0"/>
        <v xml:space="preserve"> 0</v>
      </c>
    </row>
    <row r="64" spans="1:9">
      <c r="A64" s="53">
        <f t="shared" si="1"/>
        <v>0</v>
      </c>
      <c r="B64" s="156">
        <f>種目シート!F105</f>
        <v>0</v>
      </c>
      <c r="C64" s="158">
        <f>種目シート!M105</f>
        <v>0</v>
      </c>
      <c r="D64" s="158">
        <f>種目シート!S105</f>
        <v>0</v>
      </c>
      <c r="E64" s="158">
        <f>種目シート!C105</f>
        <v>0</v>
      </c>
      <c r="F64" s="158">
        <f>種目シート!U105</f>
        <v>0</v>
      </c>
      <c r="G64" s="157">
        <f>種目シート!AC105</f>
        <v>0</v>
      </c>
      <c r="H64" s="160">
        <f>所属シート!$D$5</f>
        <v>610064</v>
      </c>
      <c r="I64" s="56" t="str">
        <f t="shared" si="0"/>
        <v xml:space="preserve"> 0</v>
      </c>
    </row>
    <row r="65" spans="1:9">
      <c r="A65" s="53">
        <f t="shared" si="1"/>
        <v>0</v>
      </c>
      <c r="B65" s="156">
        <f>種目シート!F106</f>
        <v>0</v>
      </c>
      <c r="C65" s="158">
        <f>種目シート!M106</f>
        <v>0</v>
      </c>
      <c r="D65" s="158">
        <f>種目シート!S106</f>
        <v>0</v>
      </c>
      <c r="E65" s="158">
        <f>種目シート!C106</f>
        <v>0</v>
      </c>
      <c r="F65" s="158">
        <f>種目シート!U106</f>
        <v>0</v>
      </c>
      <c r="G65" s="157">
        <f>種目シート!AC106</f>
        <v>0</v>
      </c>
      <c r="H65" s="160">
        <f>所属シート!$D$5</f>
        <v>610064</v>
      </c>
      <c r="I65" s="56" t="str">
        <f t="shared" si="0"/>
        <v xml:space="preserve"> 0</v>
      </c>
    </row>
    <row r="66" spans="1:9">
      <c r="A66" s="53">
        <f t="shared" si="1"/>
        <v>0</v>
      </c>
      <c r="B66" s="156">
        <f>種目シート!F107</f>
        <v>0</v>
      </c>
      <c r="C66" s="158">
        <f>種目シート!M107</f>
        <v>0</v>
      </c>
      <c r="D66" s="158">
        <f>種目シート!S107</f>
        <v>0</v>
      </c>
      <c r="E66" s="158">
        <f>種目シート!C107</f>
        <v>0</v>
      </c>
      <c r="F66" s="158">
        <f>種目シート!U107</f>
        <v>0</v>
      </c>
      <c r="G66" s="157">
        <f>種目シート!AC107</f>
        <v>0</v>
      </c>
      <c r="H66" s="160">
        <f>所属シート!$D$5</f>
        <v>610064</v>
      </c>
      <c r="I66" s="56" t="str">
        <f t="shared" ref="I66:I100" si="2">IF(F66="１００ｍ男子５年","00211",IF(F66="１００ｍ男子６年","00222",IF(F66="１０００ｍ男子","00700",IF(F66="８０ｍＨ男子","42900",IF(F66="４×１００ｍ男子","60100",IF(F66="走高跳男子","07100",IF(F66="走幅跳男子","07300",IF(F66="ジャベリックボール投男子","49400",IF(F66="１００ｍ女子５年","00211",IF(F66="１００ｍ女子６年","00222",IF(F66="８００ｍ女子","00600",IF(F66="８０ｍＨ女子","42900",IF(F66="４×１００ｍ女子","60100",IF(F66="走高跳女子","07100",IF(F66="走幅跳女子","07300",IF(F66="ジャベリックボール投女子","49400",IF(F66="コンバインドＡ男子","21500",IF(F66="コンバインドＢ男子","22000",IF(F66="コンバインドＡ女子","21500",IF(F66="コンバインドＢ女子","22000",""))))))))))))))))))))&amp;" "&amp;G66</f>
        <v xml:space="preserve"> 0</v>
      </c>
    </row>
    <row r="67" spans="1:9">
      <c r="A67" s="53">
        <f t="shared" ref="A67:A101" si="3">D67*10000000+E67</f>
        <v>0</v>
      </c>
      <c r="B67" s="156">
        <f>種目シート!F108</f>
        <v>0</v>
      </c>
      <c r="C67" s="158">
        <f>種目シート!M108</f>
        <v>0</v>
      </c>
      <c r="D67" s="158">
        <f>種目シート!S108</f>
        <v>0</v>
      </c>
      <c r="E67" s="158">
        <f>種目シート!C108</f>
        <v>0</v>
      </c>
      <c r="F67" s="158">
        <f>種目シート!U108</f>
        <v>0</v>
      </c>
      <c r="G67" s="157">
        <f>種目シート!AC108</f>
        <v>0</v>
      </c>
      <c r="H67" s="160">
        <f>所属シート!$D$5</f>
        <v>610064</v>
      </c>
      <c r="I67" s="56" t="str">
        <f t="shared" si="2"/>
        <v xml:space="preserve"> 0</v>
      </c>
    </row>
    <row r="68" spans="1:9">
      <c r="A68" s="53">
        <f t="shared" si="3"/>
        <v>0</v>
      </c>
      <c r="B68" s="156">
        <f>種目シート!F109</f>
        <v>0</v>
      </c>
      <c r="C68" s="158">
        <f>種目シート!M109</f>
        <v>0</v>
      </c>
      <c r="D68" s="158">
        <f>種目シート!S109</f>
        <v>0</v>
      </c>
      <c r="E68" s="158">
        <f>種目シート!C109</f>
        <v>0</v>
      </c>
      <c r="F68" s="158">
        <f>種目シート!U109</f>
        <v>0</v>
      </c>
      <c r="G68" s="157">
        <f>種目シート!AC109</f>
        <v>0</v>
      </c>
      <c r="H68" s="160">
        <f>所属シート!$D$5</f>
        <v>610064</v>
      </c>
      <c r="I68" s="56" t="str">
        <f t="shared" si="2"/>
        <v xml:space="preserve"> 0</v>
      </c>
    </row>
    <row r="69" spans="1:9">
      <c r="A69" s="53">
        <f t="shared" si="3"/>
        <v>0</v>
      </c>
      <c r="B69" s="156">
        <f>種目シート!F110</f>
        <v>0</v>
      </c>
      <c r="C69" s="158">
        <f>種目シート!M110</f>
        <v>0</v>
      </c>
      <c r="D69" s="158">
        <f>種目シート!S110</f>
        <v>0</v>
      </c>
      <c r="E69" s="158">
        <f>種目シート!C110</f>
        <v>0</v>
      </c>
      <c r="F69" s="158">
        <f>種目シート!U110</f>
        <v>0</v>
      </c>
      <c r="G69" s="157">
        <f>種目シート!AC110</f>
        <v>0</v>
      </c>
      <c r="H69" s="160">
        <f>所属シート!$D$5</f>
        <v>610064</v>
      </c>
      <c r="I69" s="56" t="str">
        <f t="shared" si="2"/>
        <v xml:space="preserve"> 0</v>
      </c>
    </row>
    <row r="70" spans="1:9">
      <c r="A70" s="53">
        <f t="shared" si="3"/>
        <v>0</v>
      </c>
      <c r="B70" s="156">
        <f>種目シート!F111</f>
        <v>0</v>
      </c>
      <c r="C70" s="158">
        <f>種目シート!M111</f>
        <v>0</v>
      </c>
      <c r="D70" s="158">
        <f>種目シート!S111</f>
        <v>0</v>
      </c>
      <c r="E70" s="158">
        <f>種目シート!C111</f>
        <v>0</v>
      </c>
      <c r="F70" s="158">
        <f>種目シート!U111</f>
        <v>0</v>
      </c>
      <c r="G70" s="157">
        <f>種目シート!AC111</f>
        <v>0</v>
      </c>
      <c r="H70" s="160">
        <f>所属シート!$D$5</f>
        <v>610064</v>
      </c>
      <c r="I70" s="56" t="str">
        <f t="shared" si="2"/>
        <v xml:space="preserve"> 0</v>
      </c>
    </row>
    <row r="71" spans="1:9">
      <c r="A71" s="53">
        <f t="shared" si="3"/>
        <v>0</v>
      </c>
      <c r="B71" s="156">
        <f>種目シート!F112</f>
        <v>0</v>
      </c>
      <c r="C71" s="158">
        <f>種目シート!M112</f>
        <v>0</v>
      </c>
      <c r="D71" s="158">
        <f>種目シート!S112</f>
        <v>0</v>
      </c>
      <c r="E71" s="158">
        <f>種目シート!C112</f>
        <v>0</v>
      </c>
      <c r="F71" s="158">
        <f>種目シート!U112</f>
        <v>0</v>
      </c>
      <c r="G71" s="157">
        <f>種目シート!AC112</f>
        <v>0</v>
      </c>
      <c r="H71" s="160">
        <f>所属シート!$D$5</f>
        <v>610064</v>
      </c>
      <c r="I71" s="56" t="str">
        <f t="shared" si="2"/>
        <v xml:space="preserve"> 0</v>
      </c>
    </row>
    <row r="72" spans="1:9">
      <c r="A72" s="53">
        <f t="shared" si="3"/>
        <v>0</v>
      </c>
      <c r="B72" s="156">
        <f>種目シート!F113</f>
        <v>0</v>
      </c>
      <c r="C72" s="158">
        <f>種目シート!M113</f>
        <v>0</v>
      </c>
      <c r="D72" s="158">
        <f>種目シート!S113</f>
        <v>0</v>
      </c>
      <c r="E72" s="158">
        <f>種目シート!C113</f>
        <v>0</v>
      </c>
      <c r="F72" s="158">
        <f>種目シート!U113</f>
        <v>0</v>
      </c>
      <c r="G72" s="157">
        <f>種目シート!AC113</f>
        <v>0</v>
      </c>
      <c r="H72" s="160">
        <f>所属シート!$D$5</f>
        <v>610064</v>
      </c>
      <c r="I72" s="56" t="str">
        <f t="shared" si="2"/>
        <v xml:space="preserve"> 0</v>
      </c>
    </row>
    <row r="73" spans="1:9">
      <c r="A73" s="53">
        <f t="shared" si="3"/>
        <v>0</v>
      </c>
      <c r="B73" s="156">
        <f>種目シート!F114</f>
        <v>0</v>
      </c>
      <c r="C73" s="158">
        <f>種目シート!M114</f>
        <v>0</v>
      </c>
      <c r="D73" s="158">
        <f>種目シート!S114</f>
        <v>0</v>
      </c>
      <c r="E73" s="158">
        <f>種目シート!C114</f>
        <v>0</v>
      </c>
      <c r="F73" s="158">
        <f>種目シート!U114</f>
        <v>0</v>
      </c>
      <c r="G73" s="157">
        <f>種目シート!AC114</f>
        <v>0</v>
      </c>
      <c r="H73" s="160">
        <f>所属シート!$D$5</f>
        <v>610064</v>
      </c>
      <c r="I73" s="56" t="str">
        <f t="shared" si="2"/>
        <v xml:space="preserve"> 0</v>
      </c>
    </row>
    <row r="74" spans="1:9">
      <c r="A74" s="53">
        <f t="shared" si="3"/>
        <v>0</v>
      </c>
      <c r="B74" s="156">
        <f>種目シート!F115</f>
        <v>0</v>
      </c>
      <c r="C74" s="158">
        <f>種目シート!M115</f>
        <v>0</v>
      </c>
      <c r="D74" s="158">
        <f>種目シート!S115</f>
        <v>0</v>
      </c>
      <c r="E74" s="158">
        <f>種目シート!C115</f>
        <v>0</v>
      </c>
      <c r="F74" s="158">
        <f>種目シート!U115</f>
        <v>0</v>
      </c>
      <c r="G74" s="157">
        <f>種目シート!AC115</f>
        <v>0</v>
      </c>
      <c r="H74" s="160">
        <f>所属シート!$D$5</f>
        <v>610064</v>
      </c>
      <c r="I74" s="56" t="str">
        <f t="shared" si="2"/>
        <v xml:space="preserve"> 0</v>
      </c>
    </row>
    <row r="75" spans="1:9">
      <c r="A75" s="53">
        <f t="shared" si="3"/>
        <v>0</v>
      </c>
      <c r="B75" s="156">
        <f>種目シート!F116</f>
        <v>0</v>
      </c>
      <c r="C75" s="158">
        <f>種目シート!M116</f>
        <v>0</v>
      </c>
      <c r="D75" s="158">
        <f>種目シート!S116</f>
        <v>0</v>
      </c>
      <c r="E75" s="158">
        <f>種目シート!C116</f>
        <v>0</v>
      </c>
      <c r="F75" s="158">
        <f>種目シート!U116</f>
        <v>0</v>
      </c>
      <c r="G75" s="157">
        <f>種目シート!AC116</f>
        <v>0</v>
      </c>
      <c r="H75" s="160">
        <f>所属シート!$D$5</f>
        <v>610064</v>
      </c>
      <c r="I75" s="56" t="str">
        <f t="shared" si="2"/>
        <v xml:space="preserve"> 0</v>
      </c>
    </row>
    <row r="76" spans="1:9">
      <c r="A76" s="53">
        <f t="shared" si="3"/>
        <v>0</v>
      </c>
      <c r="B76" s="156">
        <f>種目シート!F117</f>
        <v>0</v>
      </c>
      <c r="C76" s="158">
        <f>種目シート!M117</f>
        <v>0</v>
      </c>
      <c r="D76" s="158">
        <f>種目シート!S117</f>
        <v>0</v>
      </c>
      <c r="E76" s="158">
        <f>種目シート!C117</f>
        <v>0</v>
      </c>
      <c r="F76" s="158">
        <f>種目シート!U117</f>
        <v>0</v>
      </c>
      <c r="G76" s="157">
        <f>種目シート!AC117</f>
        <v>0</v>
      </c>
      <c r="H76" s="160">
        <f>所属シート!$D$5</f>
        <v>610064</v>
      </c>
      <c r="I76" s="56" t="str">
        <f t="shared" si="2"/>
        <v xml:space="preserve"> 0</v>
      </c>
    </row>
    <row r="77" spans="1:9">
      <c r="A77" s="53">
        <f t="shared" si="3"/>
        <v>0</v>
      </c>
      <c r="B77" s="156">
        <f>種目シート!F134</f>
        <v>0</v>
      </c>
      <c r="C77" s="158">
        <f>種目シート!M134</f>
        <v>0</v>
      </c>
      <c r="D77" s="158">
        <f>種目シート!S134</f>
        <v>0</v>
      </c>
      <c r="E77" s="158">
        <f>種目シート!C134</f>
        <v>0</v>
      </c>
      <c r="F77" s="158">
        <f>種目シート!U134</f>
        <v>0</v>
      </c>
      <c r="G77" s="157">
        <f>種目シート!AC134</f>
        <v>0</v>
      </c>
      <c r="H77" s="160">
        <f>所属シート!$D$5</f>
        <v>610064</v>
      </c>
      <c r="I77" s="56" t="str">
        <f t="shared" si="2"/>
        <v xml:space="preserve"> 0</v>
      </c>
    </row>
    <row r="78" spans="1:9">
      <c r="A78" s="53">
        <f t="shared" si="3"/>
        <v>0</v>
      </c>
      <c r="B78" s="156">
        <f>種目シート!F135</f>
        <v>0</v>
      </c>
      <c r="C78" s="158">
        <f>種目シート!M135</f>
        <v>0</v>
      </c>
      <c r="D78" s="158">
        <f>種目シート!S135</f>
        <v>0</v>
      </c>
      <c r="E78" s="158">
        <f>種目シート!C135</f>
        <v>0</v>
      </c>
      <c r="F78" s="158">
        <f>種目シート!U135</f>
        <v>0</v>
      </c>
      <c r="G78" s="157">
        <f>種目シート!AC135</f>
        <v>0</v>
      </c>
      <c r="H78" s="160">
        <f>所属シート!$D$5</f>
        <v>610064</v>
      </c>
      <c r="I78" s="56" t="str">
        <f t="shared" si="2"/>
        <v xml:space="preserve"> 0</v>
      </c>
    </row>
    <row r="79" spans="1:9">
      <c r="A79" s="53">
        <f t="shared" si="3"/>
        <v>0</v>
      </c>
      <c r="B79" s="156">
        <f>種目シート!F136</f>
        <v>0</v>
      </c>
      <c r="C79" s="158">
        <f>種目シート!M136</f>
        <v>0</v>
      </c>
      <c r="D79" s="158">
        <f>種目シート!S136</f>
        <v>0</v>
      </c>
      <c r="E79" s="158">
        <f>種目シート!C136</f>
        <v>0</v>
      </c>
      <c r="F79" s="158">
        <f>種目シート!U136</f>
        <v>0</v>
      </c>
      <c r="G79" s="157">
        <f>種目シート!AC136</f>
        <v>0</v>
      </c>
      <c r="H79" s="160">
        <f>所属シート!$D$5</f>
        <v>610064</v>
      </c>
      <c r="I79" s="56" t="str">
        <f t="shared" si="2"/>
        <v xml:space="preserve"> 0</v>
      </c>
    </row>
    <row r="80" spans="1:9">
      <c r="A80" s="53">
        <f t="shared" si="3"/>
        <v>0</v>
      </c>
      <c r="B80" s="156">
        <f>種目シート!F137</f>
        <v>0</v>
      </c>
      <c r="C80" s="158">
        <f>種目シート!M137</f>
        <v>0</v>
      </c>
      <c r="D80" s="158">
        <f>種目シート!S137</f>
        <v>0</v>
      </c>
      <c r="E80" s="158">
        <f>種目シート!C137</f>
        <v>0</v>
      </c>
      <c r="F80" s="158">
        <f>種目シート!U137</f>
        <v>0</v>
      </c>
      <c r="G80" s="157">
        <f>種目シート!AC137</f>
        <v>0</v>
      </c>
      <c r="H80" s="160">
        <f>所属シート!$D$5</f>
        <v>610064</v>
      </c>
      <c r="I80" s="56" t="str">
        <f t="shared" si="2"/>
        <v xml:space="preserve"> 0</v>
      </c>
    </row>
    <row r="81" spans="1:9">
      <c r="A81" s="53">
        <f t="shared" si="3"/>
        <v>0</v>
      </c>
      <c r="B81" s="156">
        <f>種目シート!F138</f>
        <v>0</v>
      </c>
      <c r="C81" s="158">
        <f>種目シート!M138</f>
        <v>0</v>
      </c>
      <c r="D81" s="158">
        <f>種目シート!S138</f>
        <v>0</v>
      </c>
      <c r="E81" s="158">
        <f>種目シート!C138</f>
        <v>0</v>
      </c>
      <c r="F81" s="158">
        <f>種目シート!U138</f>
        <v>0</v>
      </c>
      <c r="G81" s="157">
        <f>種目シート!AC138</f>
        <v>0</v>
      </c>
      <c r="H81" s="160">
        <f>所属シート!$D$5</f>
        <v>610064</v>
      </c>
      <c r="I81" s="56" t="str">
        <f t="shared" si="2"/>
        <v xml:space="preserve"> 0</v>
      </c>
    </row>
    <row r="82" spans="1:9">
      <c r="A82" s="53">
        <f t="shared" si="3"/>
        <v>0</v>
      </c>
      <c r="B82" s="156">
        <f>種目シート!F139</f>
        <v>0</v>
      </c>
      <c r="C82" s="158">
        <f>種目シート!M139</f>
        <v>0</v>
      </c>
      <c r="D82" s="158">
        <f>種目シート!S139</f>
        <v>0</v>
      </c>
      <c r="E82" s="158">
        <f>種目シート!C139</f>
        <v>0</v>
      </c>
      <c r="F82" s="158">
        <f>種目シート!U139</f>
        <v>0</v>
      </c>
      <c r="G82" s="157">
        <f>種目シート!AC139</f>
        <v>0</v>
      </c>
      <c r="H82" s="160">
        <f>所属シート!$D$5</f>
        <v>610064</v>
      </c>
      <c r="I82" s="56" t="str">
        <f t="shared" si="2"/>
        <v xml:space="preserve"> 0</v>
      </c>
    </row>
    <row r="83" spans="1:9">
      <c r="A83" s="53">
        <f t="shared" si="3"/>
        <v>0</v>
      </c>
      <c r="B83" s="156">
        <f>種目シート!F140</f>
        <v>0</v>
      </c>
      <c r="C83" s="158">
        <f>種目シート!M140</f>
        <v>0</v>
      </c>
      <c r="D83" s="158">
        <f>種目シート!S140</f>
        <v>0</v>
      </c>
      <c r="E83" s="158">
        <f>種目シート!C140</f>
        <v>0</v>
      </c>
      <c r="F83" s="158">
        <f>種目シート!U140</f>
        <v>0</v>
      </c>
      <c r="G83" s="157">
        <f>種目シート!AC140</f>
        <v>0</v>
      </c>
      <c r="H83" s="160">
        <f>所属シート!$D$5</f>
        <v>610064</v>
      </c>
      <c r="I83" s="56" t="str">
        <f t="shared" si="2"/>
        <v xml:space="preserve"> 0</v>
      </c>
    </row>
    <row r="84" spans="1:9">
      <c r="A84" s="53">
        <f t="shared" si="3"/>
        <v>0</v>
      </c>
      <c r="B84" s="156">
        <f>種目シート!F141</f>
        <v>0</v>
      </c>
      <c r="C84" s="158">
        <f>種目シート!M141</f>
        <v>0</v>
      </c>
      <c r="D84" s="158">
        <f>種目シート!S141</f>
        <v>0</v>
      </c>
      <c r="E84" s="158">
        <f>種目シート!C141</f>
        <v>0</v>
      </c>
      <c r="F84" s="158">
        <f>種目シート!U141</f>
        <v>0</v>
      </c>
      <c r="G84" s="157">
        <f>種目シート!AC141</f>
        <v>0</v>
      </c>
      <c r="H84" s="160">
        <f>所属シート!$D$5</f>
        <v>610064</v>
      </c>
      <c r="I84" s="56" t="str">
        <f t="shared" si="2"/>
        <v xml:space="preserve"> 0</v>
      </c>
    </row>
    <row r="85" spans="1:9">
      <c r="A85" s="53">
        <f t="shared" si="3"/>
        <v>0</v>
      </c>
      <c r="B85" s="156">
        <f>種目シート!F142</f>
        <v>0</v>
      </c>
      <c r="C85" s="158">
        <f>種目シート!M142</f>
        <v>0</v>
      </c>
      <c r="D85" s="158">
        <f>種目シート!S142</f>
        <v>0</v>
      </c>
      <c r="E85" s="158">
        <f>種目シート!C142</f>
        <v>0</v>
      </c>
      <c r="F85" s="158">
        <f>種目シート!U142</f>
        <v>0</v>
      </c>
      <c r="G85" s="157">
        <f>種目シート!AC142</f>
        <v>0</v>
      </c>
      <c r="H85" s="160">
        <f>所属シート!$D$5</f>
        <v>610064</v>
      </c>
      <c r="I85" s="56" t="str">
        <f t="shared" si="2"/>
        <v xml:space="preserve"> 0</v>
      </c>
    </row>
    <row r="86" spans="1:9">
      <c r="A86" s="53">
        <f t="shared" si="3"/>
        <v>0</v>
      </c>
      <c r="B86" s="156">
        <f>種目シート!F143</f>
        <v>0</v>
      </c>
      <c r="C86" s="158">
        <f>種目シート!M143</f>
        <v>0</v>
      </c>
      <c r="D86" s="158">
        <f>種目シート!S143</f>
        <v>0</v>
      </c>
      <c r="E86" s="158">
        <f>種目シート!C143</f>
        <v>0</v>
      </c>
      <c r="F86" s="158">
        <f>種目シート!U143</f>
        <v>0</v>
      </c>
      <c r="G86" s="157">
        <f>種目シート!AC143</f>
        <v>0</v>
      </c>
      <c r="H86" s="160">
        <f>所属シート!$D$5</f>
        <v>610064</v>
      </c>
      <c r="I86" s="56" t="str">
        <f t="shared" si="2"/>
        <v xml:space="preserve"> 0</v>
      </c>
    </row>
    <row r="87" spans="1:9">
      <c r="A87" s="53">
        <f t="shared" si="3"/>
        <v>0</v>
      </c>
      <c r="B87" s="156">
        <f>種目シート!F144</f>
        <v>0</v>
      </c>
      <c r="C87" s="158">
        <f>種目シート!M144</f>
        <v>0</v>
      </c>
      <c r="D87" s="158">
        <f>種目シート!S144</f>
        <v>0</v>
      </c>
      <c r="E87" s="158">
        <f>種目シート!C144</f>
        <v>0</v>
      </c>
      <c r="F87" s="158">
        <f>種目シート!U144</f>
        <v>0</v>
      </c>
      <c r="G87" s="157">
        <f>種目シート!AC144</f>
        <v>0</v>
      </c>
      <c r="H87" s="160">
        <f>所属シート!$D$5</f>
        <v>610064</v>
      </c>
      <c r="I87" s="56" t="str">
        <f t="shared" si="2"/>
        <v xml:space="preserve"> 0</v>
      </c>
    </row>
    <row r="88" spans="1:9">
      <c r="A88" s="53">
        <f t="shared" si="3"/>
        <v>0</v>
      </c>
      <c r="B88" s="156">
        <f>種目シート!F145</f>
        <v>0</v>
      </c>
      <c r="C88" s="158">
        <f>種目シート!M145</f>
        <v>0</v>
      </c>
      <c r="D88" s="158">
        <f>種目シート!S145</f>
        <v>0</v>
      </c>
      <c r="E88" s="158">
        <f>種目シート!C145</f>
        <v>0</v>
      </c>
      <c r="F88" s="158">
        <f>種目シート!U145</f>
        <v>0</v>
      </c>
      <c r="G88" s="157">
        <f>種目シート!AC145</f>
        <v>0</v>
      </c>
      <c r="H88" s="160">
        <f>所属シート!$D$5</f>
        <v>610064</v>
      </c>
      <c r="I88" s="56" t="str">
        <f t="shared" si="2"/>
        <v xml:space="preserve"> 0</v>
      </c>
    </row>
    <row r="89" spans="1:9">
      <c r="A89" s="53">
        <f t="shared" si="3"/>
        <v>0</v>
      </c>
      <c r="B89" s="156">
        <f>種目シート!F146</f>
        <v>0</v>
      </c>
      <c r="C89" s="158">
        <f>種目シート!M146</f>
        <v>0</v>
      </c>
      <c r="D89" s="158">
        <f>種目シート!S146</f>
        <v>0</v>
      </c>
      <c r="E89" s="158">
        <f>種目シート!C146</f>
        <v>0</v>
      </c>
      <c r="F89" s="158">
        <f>種目シート!U146</f>
        <v>0</v>
      </c>
      <c r="G89" s="157">
        <f>種目シート!AC146</f>
        <v>0</v>
      </c>
      <c r="H89" s="160">
        <f>所属シート!$D$5</f>
        <v>610064</v>
      </c>
      <c r="I89" s="56" t="str">
        <f t="shared" si="2"/>
        <v xml:space="preserve"> 0</v>
      </c>
    </row>
    <row r="90" spans="1:9">
      <c r="A90" s="53">
        <f t="shared" si="3"/>
        <v>0</v>
      </c>
      <c r="B90" s="156">
        <f>種目シート!F147</f>
        <v>0</v>
      </c>
      <c r="C90" s="158">
        <f>種目シート!M147</f>
        <v>0</v>
      </c>
      <c r="D90" s="158">
        <f>種目シート!S147</f>
        <v>0</v>
      </c>
      <c r="E90" s="158">
        <f>種目シート!C147</f>
        <v>0</v>
      </c>
      <c r="F90" s="158">
        <f>種目シート!U147</f>
        <v>0</v>
      </c>
      <c r="G90" s="157">
        <f>種目シート!AC147</f>
        <v>0</v>
      </c>
      <c r="H90" s="160">
        <f>所属シート!$D$5</f>
        <v>610064</v>
      </c>
      <c r="I90" s="56" t="str">
        <f t="shared" si="2"/>
        <v xml:space="preserve"> 0</v>
      </c>
    </row>
    <row r="91" spans="1:9">
      <c r="A91" s="53">
        <f t="shared" si="3"/>
        <v>0</v>
      </c>
      <c r="B91" s="156">
        <f>種目シート!F148</f>
        <v>0</v>
      </c>
      <c r="C91" s="158">
        <f>種目シート!M148</f>
        <v>0</v>
      </c>
      <c r="D91" s="158">
        <f>種目シート!S148</f>
        <v>0</v>
      </c>
      <c r="E91" s="158">
        <f>種目シート!C148</f>
        <v>0</v>
      </c>
      <c r="F91" s="158">
        <f>種目シート!U148</f>
        <v>0</v>
      </c>
      <c r="G91" s="157">
        <f>種目シート!AC148</f>
        <v>0</v>
      </c>
      <c r="H91" s="160">
        <f>所属シート!$D$5</f>
        <v>610064</v>
      </c>
      <c r="I91" s="56" t="str">
        <f t="shared" si="2"/>
        <v xml:space="preserve"> 0</v>
      </c>
    </row>
    <row r="92" spans="1:9">
      <c r="A92" s="53">
        <f t="shared" si="3"/>
        <v>0</v>
      </c>
      <c r="B92" s="156">
        <f>種目シート!F149</f>
        <v>0</v>
      </c>
      <c r="C92" s="158">
        <f>種目シート!M149</f>
        <v>0</v>
      </c>
      <c r="D92" s="158">
        <f>種目シート!S149</f>
        <v>0</v>
      </c>
      <c r="E92" s="158">
        <f>種目シート!C149</f>
        <v>0</v>
      </c>
      <c r="F92" s="158">
        <f>種目シート!U149</f>
        <v>0</v>
      </c>
      <c r="G92" s="157">
        <f>種目シート!AC149</f>
        <v>0</v>
      </c>
      <c r="H92" s="160">
        <f>所属シート!$D$5</f>
        <v>610064</v>
      </c>
      <c r="I92" s="56" t="str">
        <f t="shared" si="2"/>
        <v xml:space="preserve"> 0</v>
      </c>
    </row>
    <row r="93" spans="1:9">
      <c r="A93" s="53">
        <f t="shared" si="3"/>
        <v>0</v>
      </c>
      <c r="B93" s="156">
        <f>種目シート!F150</f>
        <v>0</v>
      </c>
      <c r="C93" s="158">
        <f>種目シート!M150</f>
        <v>0</v>
      </c>
      <c r="D93" s="158">
        <f>種目シート!S150</f>
        <v>0</v>
      </c>
      <c r="E93" s="158">
        <f>種目シート!C150</f>
        <v>0</v>
      </c>
      <c r="F93" s="158">
        <f>種目シート!U150</f>
        <v>0</v>
      </c>
      <c r="G93" s="157">
        <f>種目シート!AC150</f>
        <v>0</v>
      </c>
      <c r="H93" s="160">
        <f>所属シート!$D$5</f>
        <v>610064</v>
      </c>
      <c r="I93" s="56" t="str">
        <f t="shared" si="2"/>
        <v xml:space="preserve"> 0</v>
      </c>
    </row>
    <row r="94" spans="1:9">
      <c r="A94" s="53">
        <f t="shared" si="3"/>
        <v>0</v>
      </c>
      <c r="B94" s="156">
        <f>種目シート!F151</f>
        <v>0</v>
      </c>
      <c r="C94" s="158">
        <f>種目シート!M151</f>
        <v>0</v>
      </c>
      <c r="D94" s="158">
        <f>種目シート!S151</f>
        <v>0</v>
      </c>
      <c r="E94" s="158">
        <f>種目シート!C151</f>
        <v>0</v>
      </c>
      <c r="F94" s="158">
        <f>種目シート!U151</f>
        <v>0</v>
      </c>
      <c r="G94" s="157">
        <f>種目シート!AC151</f>
        <v>0</v>
      </c>
      <c r="H94" s="160">
        <f>所属シート!$D$5</f>
        <v>610064</v>
      </c>
      <c r="I94" s="56" t="str">
        <f t="shared" si="2"/>
        <v xml:space="preserve"> 0</v>
      </c>
    </row>
    <row r="95" spans="1:9">
      <c r="A95" s="53">
        <f t="shared" si="3"/>
        <v>0</v>
      </c>
      <c r="B95" s="156">
        <f>種目シート!F152</f>
        <v>0</v>
      </c>
      <c r="C95" s="158">
        <f>種目シート!M152</f>
        <v>0</v>
      </c>
      <c r="D95" s="158">
        <f>種目シート!S152</f>
        <v>0</v>
      </c>
      <c r="E95" s="158">
        <f>種目シート!C152</f>
        <v>0</v>
      </c>
      <c r="F95" s="158">
        <f>種目シート!U152</f>
        <v>0</v>
      </c>
      <c r="G95" s="157">
        <f>種目シート!AC152</f>
        <v>0</v>
      </c>
      <c r="H95" s="160">
        <f>所属シート!$D$5</f>
        <v>610064</v>
      </c>
      <c r="I95" s="56" t="str">
        <f t="shared" si="2"/>
        <v xml:space="preserve"> 0</v>
      </c>
    </row>
    <row r="96" spans="1:9">
      <c r="A96" s="53">
        <f t="shared" si="3"/>
        <v>0</v>
      </c>
      <c r="B96" s="156">
        <f>種目シート!F153</f>
        <v>0</v>
      </c>
      <c r="C96" s="158">
        <f>種目シート!M153</f>
        <v>0</v>
      </c>
      <c r="D96" s="158">
        <f>種目シート!S153</f>
        <v>0</v>
      </c>
      <c r="E96" s="158">
        <f>種目シート!C153</f>
        <v>0</v>
      </c>
      <c r="F96" s="158">
        <f>種目シート!U153</f>
        <v>0</v>
      </c>
      <c r="G96" s="157">
        <f>種目シート!AC153</f>
        <v>0</v>
      </c>
      <c r="H96" s="160">
        <f>所属シート!$D$5</f>
        <v>610064</v>
      </c>
      <c r="I96" s="56" t="str">
        <f t="shared" si="2"/>
        <v xml:space="preserve"> 0</v>
      </c>
    </row>
    <row r="97" spans="1:9">
      <c r="A97" s="53">
        <f t="shared" si="3"/>
        <v>0</v>
      </c>
      <c r="B97" s="156">
        <f>種目シート!F154</f>
        <v>0</v>
      </c>
      <c r="C97" s="158">
        <f>種目シート!M154</f>
        <v>0</v>
      </c>
      <c r="D97" s="158">
        <f>種目シート!S154</f>
        <v>0</v>
      </c>
      <c r="E97" s="158">
        <f>種目シート!C154</f>
        <v>0</v>
      </c>
      <c r="F97" s="158">
        <f>種目シート!U154</f>
        <v>0</v>
      </c>
      <c r="G97" s="157">
        <f>種目シート!AC154</f>
        <v>0</v>
      </c>
      <c r="H97" s="160">
        <f>所属シート!$D$5</f>
        <v>610064</v>
      </c>
      <c r="I97" s="56" t="str">
        <f t="shared" si="2"/>
        <v xml:space="preserve"> 0</v>
      </c>
    </row>
    <row r="98" spans="1:9">
      <c r="A98" s="53">
        <f t="shared" si="3"/>
        <v>0</v>
      </c>
      <c r="B98" s="156">
        <f>種目シート!F155</f>
        <v>0</v>
      </c>
      <c r="C98" s="158">
        <f>種目シート!M155</f>
        <v>0</v>
      </c>
      <c r="D98" s="158">
        <f>種目シート!S155</f>
        <v>0</v>
      </c>
      <c r="E98" s="158">
        <f>種目シート!C155</f>
        <v>0</v>
      </c>
      <c r="F98" s="158">
        <f>種目シート!U155</f>
        <v>0</v>
      </c>
      <c r="G98" s="157">
        <f>種目シート!AC155</f>
        <v>0</v>
      </c>
      <c r="H98" s="160">
        <f>所属シート!$D$5</f>
        <v>610064</v>
      </c>
      <c r="I98" s="56" t="str">
        <f t="shared" si="2"/>
        <v xml:space="preserve"> 0</v>
      </c>
    </row>
    <row r="99" spans="1:9">
      <c r="A99" s="53">
        <f t="shared" si="3"/>
        <v>0</v>
      </c>
      <c r="B99" s="156">
        <f>種目シート!F156</f>
        <v>0</v>
      </c>
      <c r="C99" s="158">
        <f>種目シート!M156</f>
        <v>0</v>
      </c>
      <c r="D99" s="158">
        <f>種目シート!S156</f>
        <v>0</v>
      </c>
      <c r="E99" s="158">
        <f>種目シート!C156</f>
        <v>0</v>
      </c>
      <c r="F99" s="158">
        <f>種目シート!U156</f>
        <v>0</v>
      </c>
      <c r="G99" s="157">
        <f>種目シート!AC156</f>
        <v>0</v>
      </c>
      <c r="H99" s="160">
        <f>所属シート!$D$5</f>
        <v>610064</v>
      </c>
      <c r="I99" s="56" t="str">
        <f t="shared" si="2"/>
        <v xml:space="preserve"> 0</v>
      </c>
    </row>
    <row r="100" spans="1:9">
      <c r="A100" s="53">
        <f t="shared" si="3"/>
        <v>0</v>
      </c>
      <c r="B100" s="156">
        <f>種目シート!F157</f>
        <v>0</v>
      </c>
      <c r="C100" s="158">
        <f>種目シート!M157</f>
        <v>0</v>
      </c>
      <c r="D100" s="158">
        <f>種目シート!S157</f>
        <v>0</v>
      </c>
      <c r="E100" s="158">
        <f>種目シート!C157</f>
        <v>0</v>
      </c>
      <c r="F100" s="158">
        <f>種目シート!U157</f>
        <v>0</v>
      </c>
      <c r="G100" s="157">
        <f>種目シート!AC157</f>
        <v>0</v>
      </c>
      <c r="H100" s="160">
        <f>所属シート!$D$5</f>
        <v>610064</v>
      </c>
      <c r="I100" s="56" t="str">
        <f t="shared" si="2"/>
        <v xml:space="preserve"> 0</v>
      </c>
    </row>
    <row r="101" spans="1:9">
      <c r="A101" s="53">
        <f t="shared" si="3"/>
        <v>0</v>
      </c>
      <c r="B101" s="156">
        <f>種目シート!F158</f>
        <v>0</v>
      </c>
      <c r="C101" s="158">
        <f>種目シート!M158</f>
        <v>0</v>
      </c>
      <c r="D101" s="158">
        <f>種目シート!S158</f>
        <v>0</v>
      </c>
      <c r="E101" s="158">
        <f>種目シート!C158</f>
        <v>0</v>
      </c>
      <c r="F101" s="158">
        <f>種目シート!U158</f>
        <v>0</v>
      </c>
      <c r="G101" s="157">
        <f>種目シート!AC158</f>
        <v>0</v>
      </c>
      <c r="H101" s="160">
        <f>所属シート!$D$5</f>
        <v>610064</v>
      </c>
      <c r="I101" s="56" t="str">
        <f>IF(F101="１００ｍ男子５年","00211",IF(F101="１００ｍ男子６年","00222",IF(F101="１０００ｍ男子","00700",IF(F101="８０ｍＨ男子","42900",IF(F101="４×１００ｍ男子","60100",IF(F101="走高跳男子","07100",IF(F101="走幅跳男子","07300",IF(F101="ジャベリックボール投男子","49400",IF(F101="１００ｍ女子５年","00211",IF(F101="１００ｍ女子６年","00222",IF(F101="８００ｍ女子","00600",IF(F101="８０ｍＨ女子","42900",IF(F101="４×１００ｍ女子","60100",IF(F101="走高跳女子","07100",IF(F101="走幅跳女子","07300",IF(F101="ジャベリックボール投女子","49400",IF(F101="コンバインドＡ男子","21500",IF(F101="コンバインドＢ男子","22000",IF(F101="コンバインドＡ女子","21500",IF(F101="コンバインドＢ女子","22000",""))))))))))))))))))))&amp;" "&amp;G101</f>
        <v xml:space="preserve"> 0</v>
      </c>
    </row>
  </sheetData>
  <sheetProtection password="CC3D" sheet="1" objects="1" scenarios="1"/>
  <mergeCells count="27">
    <mergeCell ref="K7:L7"/>
    <mergeCell ref="M7:O8"/>
    <mergeCell ref="K8:L8"/>
    <mergeCell ref="K9:L9"/>
    <mergeCell ref="M9:O10"/>
    <mergeCell ref="K10:L10"/>
    <mergeCell ref="K2:O2"/>
    <mergeCell ref="K3:L3"/>
    <mergeCell ref="M3:O4"/>
    <mergeCell ref="K4:L4"/>
    <mergeCell ref="K5:L5"/>
    <mergeCell ref="M5:O6"/>
    <mergeCell ref="K6:L6"/>
    <mergeCell ref="K13:L13"/>
    <mergeCell ref="M13:O14"/>
    <mergeCell ref="K14:L14"/>
    <mergeCell ref="K11:L11"/>
    <mergeCell ref="M11:O12"/>
    <mergeCell ref="K12:L12"/>
    <mergeCell ref="M15:O15"/>
    <mergeCell ref="K15:L15"/>
    <mergeCell ref="K16:L16"/>
    <mergeCell ref="K17:K18"/>
    <mergeCell ref="L17:M17"/>
    <mergeCell ref="N17:O17"/>
    <mergeCell ref="L18:M18"/>
    <mergeCell ref="N18:O18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所属シート</vt:lpstr>
      <vt:lpstr>種目シート</vt:lpstr>
      <vt:lpstr>種目シート記載例</vt:lpstr>
      <vt:lpstr>男子リレーシート</vt:lpstr>
      <vt:lpstr>女子リレーシート</vt:lpstr>
      <vt:lpstr>払込書</vt:lpstr>
      <vt:lpstr>所属コード</vt:lpstr>
      <vt:lpstr>集計シート</vt:lpstr>
      <vt:lpstr>種目シート!Print_Area</vt:lpstr>
      <vt:lpstr>種目シート記載例!Print_Area</vt:lpstr>
      <vt:lpstr>集計シート!Print_Area</vt:lpstr>
      <vt:lpstr>所属シート!Print_Area</vt:lpstr>
      <vt:lpstr>女子リレーシート!Print_Area</vt:lpstr>
      <vt:lpstr>男子リレーシート!Print_Area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YRK11</cp:lastModifiedBy>
  <cp:lastPrinted>2019-05-27T10:11:02Z</cp:lastPrinted>
  <dcterms:created xsi:type="dcterms:W3CDTF">2019-04-15T05:19:03Z</dcterms:created>
  <dcterms:modified xsi:type="dcterms:W3CDTF">2019-06-07T06:29:57Z</dcterms:modified>
</cp:coreProperties>
</file>