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陸協関係\令和３年度\"/>
    </mc:Choice>
  </mc:AlternateContent>
  <xr:revisionPtr revIDLastSave="0" documentId="13_ncr:1_{6C0B21F9-1B54-4AFA-9836-1E21259653AF}" xr6:coauthVersionLast="47" xr6:coauthVersionMax="47" xr10:uidLastSave="{00000000-0000-0000-0000-000000000000}"/>
  <bookViews>
    <workbookView xWindow="-108" yWindow="-108" windowWidth="23256" windowHeight="12576" tabRatio="656" xr2:uid="{00000000-000D-0000-FFFF-FFFF00000000}"/>
  </bookViews>
  <sheets>
    <sheet name="所属" sheetId="6" r:id="rId1"/>
    <sheet name="種目" sheetId="12" r:id="rId2"/>
    <sheet name="×種目記載例" sheetId="16" r:id="rId3"/>
    <sheet name="リレー" sheetId="14" r:id="rId4"/>
    <sheet name="払込書" sheetId="15" r:id="rId5"/>
    <sheet name="×所属コード" sheetId="13" r:id="rId6"/>
    <sheet name="×集計シート" sheetId="1" r:id="rId7"/>
    <sheet name="Sheet1" sheetId="17" r:id="rId8"/>
  </sheets>
  <definedNames>
    <definedName name="_xlnm.Print_Area" localSheetId="2">×種目記載例!$A$1:$AJ$41</definedName>
    <definedName name="_xlnm.Print_Area" localSheetId="6">×集計シート!$A$1:$I$101</definedName>
    <definedName name="_xlnm.Print_Area" localSheetId="3">リレー!$A$1:$E$36</definedName>
    <definedName name="_xlnm.Print_Area" localSheetId="1">種目!$A$1:$AJ$164</definedName>
    <definedName name="_xlnm.Print_Area" localSheetId="0">所属!$A$1:$G$14</definedName>
    <definedName name="_xlnm.Print_Area" localSheetId="4">払込書!$A$1:$AI$28</definedName>
  </definedNames>
  <calcPr calcId="191029"/>
</workbook>
</file>

<file path=xl/calcChain.xml><?xml version="1.0" encoding="utf-8"?>
<calcChain xmlns="http://schemas.openxmlformats.org/spreadsheetml/2006/main">
  <c r="D21" i="14" l="1"/>
  <c r="C21" i="14"/>
  <c r="A21" i="14"/>
  <c r="D12" i="14"/>
  <c r="C12" i="14"/>
  <c r="A12" i="14"/>
  <c r="D3" i="14"/>
  <c r="C3" i="14"/>
  <c r="A3" i="14"/>
  <c r="AC77" i="12" l="1"/>
  <c r="E11" i="6"/>
  <c r="E12" i="6"/>
  <c r="E13" i="6" l="1"/>
  <c r="AB18" i="15"/>
  <c r="H77" i="1" l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B78" i="1"/>
  <c r="C78" i="1"/>
  <c r="D78" i="1"/>
  <c r="A78" i="1" s="1"/>
  <c r="E78" i="1"/>
  <c r="F78" i="1"/>
  <c r="G78" i="1"/>
  <c r="B79" i="1"/>
  <c r="C79" i="1"/>
  <c r="D79" i="1"/>
  <c r="A79" i="1" s="1"/>
  <c r="E79" i="1"/>
  <c r="F79" i="1"/>
  <c r="I79" i="1" s="1"/>
  <c r="G79" i="1"/>
  <c r="B80" i="1"/>
  <c r="C80" i="1"/>
  <c r="D80" i="1"/>
  <c r="A80" i="1" s="1"/>
  <c r="E80" i="1"/>
  <c r="F80" i="1"/>
  <c r="I80" i="1" s="1"/>
  <c r="G80" i="1"/>
  <c r="B81" i="1"/>
  <c r="C81" i="1"/>
  <c r="D81" i="1"/>
  <c r="A81" i="1" s="1"/>
  <c r="E81" i="1"/>
  <c r="F81" i="1"/>
  <c r="I81" i="1" s="1"/>
  <c r="G81" i="1"/>
  <c r="B82" i="1"/>
  <c r="C82" i="1"/>
  <c r="D82" i="1"/>
  <c r="A82" i="1" s="1"/>
  <c r="E82" i="1"/>
  <c r="F82" i="1"/>
  <c r="I82" i="1" s="1"/>
  <c r="G82" i="1"/>
  <c r="B83" i="1"/>
  <c r="C83" i="1"/>
  <c r="D83" i="1"/>
  <c r="A83" i="1" s="1"/>
  <c r="E83" i="1"/>
  <c r="F83" i="1"/>
  <c r="I83" i="1" s="1"/>
  <c r="G83" i="1"/>
  <c r="B84" i="1"/>
  <c r="C84" i="1"/>
  <c r="D84" i="1"/>
  <c r="A84" i="1" s="1"/>
  <c r="E84" i="1"/>
  <c r="F84" i="1"/>
  <c r="I84" i="1" s="1"/>
  <c r="G84" i="1"/>
  <c r="B85" i="1"/>
  <c r="C85" i="1"/>
  <c r="D85" i="1"/>
  <c r="A85" i="1" s="1"/>
  <c r="E85" i="1"/>
  <c r="F85" i="1"/>
  <c r="I85" i="1" s="1"/>
  <c r="G85" i="1"/>
  <c r="B86" i="1"/>
  <c r="C86" i="1"/>
  <c r="D86" i="1"/>
  <c r="A86" i="1" s="1"/>
  <c r="E86" i="1"/>
  <c r="F86" i="1"/>
  <c r="I86" i="1" s="1"/>
  <c r="G86" i="1"/>
  <c r="B87" i="1"/>
  <c r="C87" i="1"/>
  <c r="D87" i="1"/>
  <c r="A87" i="1" s="1"/>
  <c r="E87" i="1"/>
  <c r="F87" i="1"/>
  <c r="I87" i="1" s="1"/>
  <c r="G87" i="1"/>
  <c r="B88" i="1"/>
  <c r="C88" i="1"/>
  <c r="D88" i="1"/>
  <c r="A88" i="1" s="1"/>
  <c r="E88" i="1"/>
  <c r="F88" i="1"/>
  <c r="I88" i="1" s="1"/>
  <c r="G88" i="1"/>
  <c r="B89" i="1"/>
  <c r="C89" i="1"/>
  <c r="D89" i="1"/>
  <c r="A89" i="1" s="1"/>
  <c r="E89" i="1"/>
  <c r="F89" i="1"/>
  <c r="I89" i="1" s="1"/>
  <c r="G89" i="1"/>
  <c r="B90" i="1"/>
  <c r="C90" i="1"/>
  <c r="D90" i="1"/>
  <c r="A90" i="1" s="1"/>
  <c r="E90" i="1"/>
  <c r="F90" i="1"/>
  <c r="I90" i="1" s="1"/>
  <c r="G90" i="1"/>
  <c r="B91" i="1"/>
  <c r="C91" i="1"/>
  <c r="D91" i="1"/>
  <c r="A91" i="1" s="1"/>
  <c r="E91" i="1"/>
  <c r="F91" i="1"/>
  <c r="I91" i="1" s="1"/>
  <c r="G91" i="1"/>
  <c r="B92" i="1"/>
  <c r="C92" i="1"/>
  <c r="D92" i="1"/>
  <c r="A92" i="1" s="1"/>
  <c r="E92" i="1"/>
  <c r="F92" i="1"/>
  <c r="I92" i="1" s="1"/>
  <c r="G92" i="1"/>
  <c r="B93" i="1"/>
  <c r="C93" i="1"/>
  <c r="D93" i="1"/>
  <c r="A93" i="1" s="1"/>
  <c r="E93" i="1"/>
  <c r="F93" i="1"/>
  <c r="I93" i="1" s="1"/>
  <c r="G93" i="1"/>
  <c r="B94" i="1"/>
  <c r="C94" i="1"/>
  <c r="D94" i="1"/>
  <c r="A94" i="1" s="1"/>
  <c r="E94" i="1"/>
  <c r="F94" i="1"/>
  <c r="I94" i="1" s="1"/>
  <c r="G94" i="1"/>
  <c r="B95" i="1"/>
  <c r="C95" i="1"/>
  <c r="D95" i="1"/>
  <c r="A95" i="1" s="1"/>
  <c r="E95" i="1"/>
  <c r="F95" i="1"/>
  <c r="I95" i="1" s="1"/>
  <c r="G95" i="1"/>
  <c r="B96" i="1"/>
  <c r="C96" i="1"/>
  <c r="D96" i="1"/>
  <c r="A96" i="1" s="1"/>
  <c r="E96" i="1"/>
  <c r="F96" i="1"/>
  <c r="I96" i="1" s="1"/>
  <c r="G96" i="1"/>
  <c r="B97" i="1"/>
  <c r="C97" i="1"/>
  <c r="D97" i="1"/>
  <c r="A97" i="1" s="1"/>
  <c r="E97" i="1"/>
  <c r="F97" i="1"/>
  <c r="I97" i="1" s="1"/>
  <c r="G97" i="1"/>
  <c r="B98" i="1"/>
  <c r="C98" i="1"/>
  <c r="D98" i="1"/>
  <c r="A98" i="1" s="1"/>
  <c r="E98" i="1"/>
  <c r="F98" i="1"/>
  <c r="I98" i="1" s="1"/>
  <c r="G98" i="1"/>
  <c r="B99" i="1"/>
  <c r="C99" i="1"/>
  <c r="D99" i="1"/>
  <c r="A99" i="1" s="1"/>
  <c r="E99" i="1"/>
  <c r="F99" i="1"/>
  <c r="I99" i="1" s="1"/>
  <c r="G99" i="1"/>
  <c r="B100" i="1"/>
  <c r="C100" i="1"/>
  <c r="D100" i="1"/>
  <c r="A100" i="1" s="1"/>
  <c r="E100" i="1"/>
  <c r="F100" i="1"/>
  <c r="I100" i="1" s="1"/>
  <c r="G100" i="1"/>
  <c r="B101" i="1"/>
  <c r="C101" i="1"/>
  <c r="D101" i="1"/>
  <c r="A101" i="1" s="1"/>
  <c r="E101" i="1"/>
  <c r="F101" i="1"/>
  <c r="I101" i="1" s="1"/>
  <c r="G101" i="1"/>
  <c r="B77" i="1"/>
  <c r="C77" i="1"/>
  <c r="D77" i="1"/>
  <c r="A77" i="1" s="1"/>
  <c r="E77" i="1"/>
  <c r="F77" i="1"/>
  <c r="I77" i="1" s="1"/>
  <c r="G77" i="1"/>
  <c r="B53" i="1"/>
  <c r="C53" i="1"/>
  <c r="D53" i="1"/>
  <c r="A53" i="1" s="1"/>
  <c r="E53" i="1"/>
  <c r="F53" i="1"/>
  <c r="I53" i="1" s="1"/>
  <c r="G53" i="1"/>
  <c r="B54" i="1"/>
  <c r="C54" i="1"/>
  <c r="D54" i="1"/>
  <c r="A54" i="1" s="1"/>
  <c r="E54" i="1"/>
  <c r="F54" i="1"/>
  <c r="I54" i="1" s="1"/>
  <c r="G54" i="1"/>
  <c r="B55" i="1"/>
  <c r="C55" i="1"/>
  <c r="D55" i="1"/>
  <c r="A55" i="1" s="1"/>
  <c r="E55" i="1"/>
  <c r="F55" i="1"/>
  <c r="I55" i="1" s="1"/>
  <c r="G55" i="1"/>
  <c r="B56" i="1"/>
  <c r="C56" i="1"/>
  <c r="D56" i="1"/>
  <c r="A56" i="1" s="1"/>
  <c r="E56" i="1"/>
  <c r="F56" i="1"/>
  <c r="I56" i="1" s="1"/>
  <c r="G56" i="1"/>
  <c r="B57" i="1"/>
  <c r="C57" i="1"/>
  <c r="D57" i="1"/>
  <c r="A57" i="1" s="1"/>
  <c r="E57" i="1"/>
  <c r="F57" i="1"/>
  <c r="I57" i="1" s="1"/>
  <c r="G57" i="1"/>
  <c r="B58" i="1"/>
  <c r="C58" i="1"/>
  <c r="D58" i="1"/>
  <c r="A58" i="1" s="1"/>
  <c r="E58" i="1"/>
  <c r="F58" i="1"/>
  <c r="I58" i="1" s="1"/>
  <c r="G58" i="1"/>
  <c r="B59" i="1"/>
  <c r="C59" i="1"/>
  <c r="D59" i="1"/>
  <c r="A59" i="1" s="1"/>
  <c r="E59" i="1"/>
  <c r="F59" i="1"/>
  <c r="I59" i="1" s="1"/>
  <c r="G59" i="1"/>
  <c r="B60" i="1"/>
  <c r="C60" i="1"/>
  <c r="D60" i="1"/>
  <c r="A60" i="1" s="1"/>
  <c r="E60" i="1"/>
  <c r="F60" i="1"/>
  <c r="I60" i="1" s="1"/>
  <c r="G60" i="1"/>
  <c r="B61" i="1"/>
  <c r="C61" i="1"/>
  <c r="D61" i="1"/>
  <c r="A61" i="1" s="1"/>
  <c r="E61" i="1"/>
  <c r="F61" i="1"/>
  <c r="I61" i="1" s="1"/>
  <c r="G61" i="1"/>
  <c r="B62" i="1"/>
  <c r="C62" i="1"/>
  <c r="D62" i="1"/>
  <c r="A62" i="1" s="1"/>
  <c r="E62" i="1"/>
  <c r="F62" i="1"/>
  <c r="I62" i="1" s="1"/>
  <c r="G62" i="1"/>
  <c r="B63" i="1"/>
  <c r="C63" i="1"/>
  <c r="D63" i="1"/>
  <c r="A63" i="1" s="1"/>
  <c r="E63" i="1"/>
  <c r="F63" i="1"/>
  <c r="I63" i="1" s="1"/>
  <c r="G63" i="1"/>
  <c r="B64" i="1"/>
  <c r="C64" i="1"/>
  <c r="D64" i="1"/>
  <c r="A64" i="1" s="1"/>
  <c r="E64" i="1"/>
  <c r="F64" i="1"/>
  <c r="I64" i="1" s="1"/>
  <c r="G64" i="1"/>
  <c r="B65" i="1"/>
  <c r="C65" i="1"/>
  <c r="D65" i="1"/>
  <c r="A65" i="1" s="1"/>
  <c r="E65" i="1"/>
  <c r="F65" i="1"/>
  <c r="I65" i="1" s="1"/>
  <c r="G65" i="1"/>
  <c r="B66" i="1"/>
  <c r="C66" i="1"/>
  <c r="D66" i="1"/>
  <c r="A66" i="1" s="1"/>
  <c r="E66" i="1"/>
  <c r="F66" i="1"/>
  <c r="I66" i="1" s="1"/>
  <c r="G66" i="1"/>
  <c r="B67" i="1"/>
  <c r="C67" i="1"/>
  <c r="D67" i="1"/>
  <c r="A67" i="1" s="1"/>
  <c r="E67" i="1"/>
  <c r="F67" i="1"/>
  <c r="I67" i="1" s="1"/>
  <c r="G67" i="1"/>
  <c r="B68" i="1"/>
  <c r="C68" i="1"/>
  <c r="D68" i="1"/>
  <c r="A68" i="1" s="1"/>
  <c r="E68" i="1"/>
  <c r="F68" i="1"/>
  <c r="I68" i="1" s="1"/>
  <c r="G68" i="1"/>
  <c r="B69" i="1"/>
  <c r="C69" i="1"/>
  <c r="D69" i="1"/>
  <c r="A69" i="1" s="1"/>
  <c r="E69" i="1"/>
  <c r="F69" i="1"/>
  <c r="I69" i="1" s="1"/>
  <c r="G69" i="1"/>
  <c r="B70" i="1"/>
  <c r="C70" i="1"/>
  <c r="D70" i="1"/>
  <c r="A70" i="1" s="1"/>
  <c r="E70" i="1"/>
  <c r="F70" i="1"/>
  <c r="I70" i="1" s="1"/>
  <c r="G70" i="1"/>
  <c r="B71" i="1"/>
  <c r="C71" i="1"/>
  <c r="D71" i="1"/>
  <c r="A71" i="1" s="1"/>
  <c r="E71" i="1"/>
  <c r="F71" i="1"/>
  <c r="I71" i="1" s="1"/>
  <c r="G71" i="1"/>
  <c r="B72" i="1"/>
  <c r="C72" i="1"/>
  <c r="D72" i="1"/>
  <c r="A72" i="1" s="1"/>
  <c r="E72" i="1"/>
  <c r="F72" i="1"/>
  <c r="I72" i="1" s="1"/>
  <c r="G72" i="1"/>
  <c r="B73" i="1"/>
  <c r="C73" i="1"/>
  <c r="D73" i="1"/>
  <c r="A73" i="1" s="1"/>
  <c r="E73" i="1"/>
  <c r="F73" i="1"/>
  <c r="I73" i="1" s="1"/>
  <c r="G73" i="1"/>
  <c r="B74" i="1"/>
  <c r="C74" i="1"/>
  <c r="D74" i="1"/>
  <c r="A74" i="1" s="1"/>
  <c r="E74" i="1"/>
  <c r="F74" i="1"/>
  <c r="I74" i="1" s="1"/>
  <c r="G74" i="1"/>
  <c r="B75" i="1"/>
  <c r="C75" i="1"/>
  <c r="D75" i="1"/>
  <c r="A75" i="1" s="1"/>
  <c r="E75" i="1"/>
  <c r="F75" i="1"/>
  <c r="I75" i="1" s="1"/>
  <c r="G75" i="1"/>
  <c r="B76" i="1"/>
  <c r="C76" i="1"/>
  <c r="D76" i="1"/>
  <c r="A76" i="1" s="1"/>
  <c r="E76" i="1"/>
  <c r="F76" i="1"/>
  <c r="I76" i="1" s="1"/>
  <c r="G76" i="1"/>
  <c r="B52" i="1"/>
  <c r="C52" i="1"/>
  <c r="D52" i="1"/>
  <c r="A52" i="1" s="1"/>
  <c r="E52" i="1"/>
  <c r="F52" i="1"/>
  <c r="I52" i="1" s="1"/>
  <c r="G52" i="1"/>
  <c r="H52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G27" i="1"/>
  <c r="F27" i="1"/>
  <c r="I27" i="1" s="1"/>
  <c r="E27" i="1"/>
  <c r="D27" i="1"/>
  <c r="A27" i="1" s="1"/>
  <c r="C27" i="1"/>
  <c r="H27" i="1"/>
  <c r="B2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" i="1"/>
  <c r="B3" i="1"/>
  <c r="C3" i="1"/>
  <c r="D3" i="1"/>
  <c r="E3" i="1"/>
  <c r="F3" i="1"/>
  <c r="B4" i="1"/>
  <c r="C4" i="1"/>
  <c r="D4" i="1"/>
  <c r="E4" i="1"/>
  <c r="F4" i="1"/>
  <c r="I4" i="1" s="1"/>
  <c r="B5" i="1"/>
  <c r="C5" i="1"/>
  <c r="D5" i="1"/>
  <c r="E5" i="1"/>
  <c r="F5" i="1"/>
  <c r="B6" i="1"/>
  <c r="C6" i="1"/>
  <c r="D6" i="1"/>
  <c r="E6" i="1"/>
  <c r="F6" i="1"/>
  <c r="I6" i="1" s="1"/>
  <c r="B7" i="1"/>
  <c r="C7" i="1"/>
  <c r="D7" i="1"/>
  <c r="E7" i="1"/>
  <c r="F7" i="1"/>
  <c r="B8" i="1"/>
  <c r="C8" i="1"/>
  <c r="D8" i="1"/>
  <c r="E8" i="1"/>
  <c r="F8" i="1"/>
  <c r="I8" i="1" s="1"/>
  <c r="B9" i="1"/>
  <c r="C9" i="1"/>
  <c r="D9" i="1"/>
  <c r="E9" i="1"/>
  <c r="F9" i="1"/>
  <c r="B10" i="1"/>
  <c r="C10" i="1"/>
  <c r="D10" i="1"/>
  <c r="E10" i="1"/>
  <c r="F10" i="1"/>
  <c r="I10" i="1" s="1"/>
  <c r="B11" i="1"/>
  <c r="C11" i="1"/>
  <c r="D11" i="1"/>
  <c r="E11" i="1"/>
  <c r="F11" i="1"/>
  <c r="B12" i="1"/>
  <c r="C12" i="1"/>
  <c r="D12" i="1"/>
  <c r="E12" i="1"/>
  <c r="F12" i="1"/>
  <c r="I12" i="1" s="1"/>
  <c r="B13" i="1"/>
  <c r="C13" i="1"/>
  <c r="D13" i="1"/>
  <c r="E13" i="1"/>
  <c r="F13" i="1"/>
  <c r="B14" i="1"/>
  <c r="C14" i="1"/>
  <c r="D14" i="1"/>
  <c r="E14" i="1"/>
  <c r="F14" i="1"/>
  <c r="I14" i="1" s="1"/>
  <c r="B15" i="1"/>
  <c r="C15" i="1"/>
  <c r="D15" i="1"/>
  <c r="E15" i="1"/>
  <c r="F15" i="1"/>
  <c r="B16" i="1"/>
  <c r="C16" i="1"/>
  <c r="D16" i="1"/>
  <c r="E16" i="1"/>
  <c r="F16" i="1"/>
  <c r="I16" i="1" s="1"/>
  <c r="B17" i="1"/>
  <c r="C17" i="1"/>
  <c r="D17" i="1"/>
  <c r="E17" i="1"/>
  <c r="F17" i="1"/>
  <c r="B18" i="1"/>
  <c r="C18" i="1"/>
  <c r="D18" i="1"/>
  <c r="E18" i="1"/>
  <c r="F18" i="1"/>
  <c r="I18" i="1" s="1"/>
  <c r="B19" i="1"/>
  <c r="C19" i="1"/>
  <c r="D19" i="1"/>
  <c r="E19" i="1"/>
  <c r="F19" i="1"/>
  <c r="B20" i="1"/>
  <c r="C20" i="1"/>
  <c r="D20" i="1"/>
  <c r="E20" i="1"/>
  <c r="F20" i="1"/>
  <c r="I20" i="1" s="1"/>
  <c r="B21" i="1"/>
  <c r="C21" i="1"/>
  <c r="D21" i="1"/>
  <c r="E21" i="1"/>
  <c r="F21" i="1"/>
  <c r="B22" i="1"/>
  <c r="C22" i="1"/>
  <c r="D22" i="1"/>
  <c r="E22" i="1"/>
  <c r="F22" i="1"/>
  <c r="I22" i="1" s="1"/>
  <c r="B23" i="1"/>
  <c r="C23" i="1"/>
  <c r="D23" i="1"/>
  <c r="E23" i="1"/>
  <c r="F23" i="1"/>
  <c r="B24" i="1"/>
  <c r="C24" i="1"/>
  <c r="D24" i="1"/>
  <c r="E24" i="1"/>
  <c r="F24" i="1"/>
  <c r="I24" i="1" s="1"/>
  <c r="B25" i="1"/>
  <c r="C25" i="1"/>
  <c r="D25" i="1"/>
  <c r="E25" i="1"/>
  <c r="F25" i="1"/>
  <c r="B26" i="1"/>
  <c r="C26" i="1"/>
  <c r="D26" i="1"/>
  <c r="E26" i="1"/>
  <c r="F26" i="1"/>
  <c r="I26" i="1" s="1"/>
  <c r="F2" i="1"/>
  <c r="E2" i="1"/>
  <c r="D2" i="1"/>
  <c r="C2" i="1"/>
  <c r="B2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Z163" i="12"/>
  <c r="AC159" i="12"/>
  <c r="AK158" i="12"/>
  <c r="AK157" i="12"/>
  <c r="AK156" i="12"/>
  <c r="AK155" i="12"/>
  <c r="AK154" i="12"/>
  <c r="AK153" i="12"/>
  <c r="AK152" i="12"/>
  <c r="AK151" i="12"/>
  <c r="AK150" i="12"/>
  <c r="AK149" i="12"/>
  <c r="AK148" i="12"/>
  <c r="AK147" i="12"/>
  <c r="AK146" i="12"/>
  <c r="AK145" i="12"/>
  <c r="AK144" i="12"/>
  <c r="AK143" i="12"/>
  <c r="AK142" i="12"/>
  <c r="AK141" i="12"/>
  <c r="AK140" i="12"/>
  <c r="AK139" i="12"/>
  <c r="AK138" i="12"/>
  <c r="AK137" i="12"/>
  <c r="AK136" i="12"/>
  <c r="AK135" i="12"/>
  <c r="AK134" i="12"/>
  <c r="AK133" i="12"/>
  <c r="AF128" i="12"/>
  <c r="I128" i="12"/>
  <c r="AF126" i="12"/>
  <c r="I126" i="12"/>
  <c r="Z122" i="12"/>
  <c r="AC118" i="12"/>
  <c r="AK117" i="12"/>
  <c r="AK116" i="12"/>
  <c r="AK115" i="12"/>
  <c r="AK114" i="12"/>
  <c r="AK113" i="12"/>
  <c r="AK112" i="12"/>
  <c r="AK111" i="12"/>
  <c r="AK110" i="12"/>
  <c r="AK109" i="12"/>
  <c r="AK108" i="12"/>
  <c r="AK107" i="12"/>
  <c r="AK106" i="12"/>
  <c r="AK105" i="12"/>
  <c r="AK104" i="12"/>
  <c r="AK103" i="12"/>
  <c r="AK102" i="12"/>
  <c r="AK101" i="12"/>
  <c r="AK100" i="12"/>
  <c r="AK99" i="12"/>
  <c r="AK98" i="12"/>
  <c r="AK97" i="12"/>
  <c r="AK96" i="12"/>
  <c r="AK95" i="12"/>
  <c r="AK94" i="12"/>
  <c r="AK93" i="12"/>
  <c r="AK92" i="12"/>
  <c r="AF87" i="12"/>
  <c r="I87" i="12"/>
  <c r="AF85" i="12"/>
  <c r="I85" i="12"/>
  <c r="Z81" i="12"/>
  <c r="AK76" i="12"/>
  <c r="AK75" i="12"/>
  <c r="AK74" i="12"/>
  <c r="AK73" i="12"/>
  <c r="AK72" i="12"/>
  <c r="AK71" i="12"/>
  <c r="AK70" i="12"/>
  <c r="AK69" i="12"/>
  <c r="AK68" i="12"/>
  <c r="AK67" i="12"/>
  <c r="AK66" i="12"/>
  <c r="AK65" i="12"/>
  <c r="AK64" i="12"/>
  <c r="AK63" i="12"/>
  <c r="AK62" i="12"/>
  <c r="AK61" i="12"/>
  <c r="AK60" i="12"/>
  <c r="AK59" i="12"/>
  <c r="AK58" i="12"/>
  <c r="AK57" i="12"/>
  <c r="AK56" i="12"/>
  <c r="AK55" i="12"/>
  <c r="AK54" i="12"/>
  <c r="AK53" i="12"/>
  <c r="AK52" i="12"/>
  <c r="AK51" i="12"/>
  <c r="AF46" i="12"/>
  <c r="I46" i="12"/>
  <c r="AF44" i="12"/>
  <c r="I44" i="12"/>
  <c r="Z40" i="16"/>
  <c r="AC36" i="16"/>
  <c r="AK35" i="16"/>
  <c r="AK34" i="16"/>
  <c r="AK33" i="16"/>
  <c r="AK32" i="16"/>
  <c r="AK31" i="16"/>
  <c r="AK30" i="16"/>
  <c r="AK29" i="16"/>
  <c r="AK28" i="16"/>
  <c r="AK27" i="16"/>
  <c r="AK26" i="16"/>
  <c r="AK25" i="16"/>
  <c r="AK24" i="16"/>
  <c r="AK23" i="16"/>
  <c r="AK22" i="16"/>
  <c r="AK21" i="16"/>
  <c r="AK20" i="16"/>
  <c r="AK19" i="16"/>
  <c r="AK18" i="16"/>
  <c r="AK17" i="16"/>
  <c r="AK16" i="16"/>
  <c r="AK15" i="16"/>
  <c r="AK14" i="16"/>
  <c r="AK13" i="16"/>
  <c r="AK12" i="16"/>
  <c r="AK11" i="16"/>
  <c r="AK10" i="16"/>
  <c r="AF5" i="16"/>
  <c r="I5" i="16"/>
  <c r="AF3" i="16"/>
  <c r="I3" i="16"/>
  <c r="V39" i="16" s="1"/>
  <c r="AK32" i="12"/>
  <c r="I3" i="12"/>
  <c r="V80" i="12" s="1"/>
  <c r="I78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V121" i="12"/>
  <c r="V162" i="12"/>
  <c r="I2" i="1"/>
  <c r="I25" i="1"/>
  <c r="I23" i="1"/>
  <c r="I21" i="1"/>
  <c r="I19" i="1"/>
  <c r="I17" i="1"/>
  <c r="I15" i="1"/>
  <c r="I13" i="1"/>
  <c r="I11" i="1"/>
  <c r="I9" i="1"/>
  <c r="I7" i="1"/>
  <c r="I5" i="1"/>
  <c r="I3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V39" i="12"/>
  <c r="X24" i="15"/>
  <c r="AB16" i="15"/>
  <c r="AB14" i="15" l="1"/>
  <c r="P26" i="15"/>
  <c r="L24" i="15"/>
  <c r="AB20" i="15" l="1"/>
  <c r="M7" i="15" s="1"/>
  <c r="AF5" i="12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53" i="1"/>
  <c r="H54" i="1"/>
  <c r="H55" i="1"/>
  <c r="H56" i="1"/>
  <c r="H57" i="1"/>
  <c r="H58" i="1"/>
  <c r="H59" i="1"/>
  <c r="H60" i="1"/>
  <c r="H61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26" i="1"/>
  <c r="AK35" i="12"/>
  <c r="AK34" i="12"/>
  <c r="AK33" i="12"/>
  <c r="AK31" i="12"/>
  <c r="AK30" i="12"/>
  <c r="AK29" i="12"/>
  <c r="AK28" i="12"/>
  <c r="AK27" i="12"/>
  <c r="AK26" i="12"/>
  <c r="AK25" i="12"/>
  <c r="AK24" i="12"/>
  <c r="AK23" i="12"/>
  <c r="AK22" i="12"/>
  <c r="AK21" i="12"/>
  <c r="AK20" i="12"/>
  <c r="AK19" i="12"/>
  <c r="AK18" i="12"/>
  <c r="AK17" i="12"/>
  <c r="AK16" i="12"/>
  <c r="AK15" i="12"/>
  <c r="AK14" i="12"/>
  <c r="AK11" i="12"/>
  <c r="AK12" i="12"/>
  <c r="AK13" i="12"/>
  <c r="AK10" i="12"/>
  <c r="A10" i="1"/>
  <c r="A16" i="1" l="1"/>
  <c r="A15" i="1"/>
  <c r="A11" i="1"/>
  <c r="A2" i="1"/>
  <c r="A22" i="1"/>
  <c r="A6" i="1"/>
  <c r="A3" i="1"/>
  <c r="A24" i="1"/>
  <c r="A25" i="1"/>
  <c r="A21" i="1"/>
  <c r="A17" i="1"/>
  <c r="A13" i="1"/>
  <c r="A9" i="1"/>
  <c r="A23" i="1"/>
  <c r="A19" i="1"/>
  <c r="A7" i="1"/>
  <c r="A18" i="1"/>
  <c r="A14" i="1"/>
  <c r="A20" i="1"/>
  <c r="A12" i="1"/>
  <c r="A8" i="1"/>
  <c r="A26" i="1"/>
  <c r="A5" i="1"/>
  <c r="A4" i="1"/>
  <c r="Z40" i="12"/>
  <c r="AC36" i="12"/>
  <c r="I5" i="12"/>
  <c r="AF3" i="12"/>
</calcChain>
</file>

<file path=xl/sharedStrings.xml><?xml version="1.0" encoding="utf-8"?>
<sst xmlns="http://schemas.openxmlformats.org/spreadsheetml/2006/main" count="1931" uniqueCount="1428">
  <si>
    <t>DB</t>
    <phoneticPr fontId="1"/>
  </si>
  <si>
    <t>N1</t>
    <phoneticPr fontId="1"/>
  </si>
  <si>
    <t>N2</t>
  </si>
  <si>
    <t>ZK</t>
    <phoneticPr fontId="1"/>
  </si>
  <si>
    <t>１００ｍ男子５年</t>
    <rPh sb="4" eb="6">
      <t>ダンシ</t>
    </rPh>
    <rPh sb="7" eb="8">
      <t>ネン</t>
    </rPh>
    <phoneticPr fontId="1"/>
  </si>
  <si>
    <t>１００ｍ男子６年</t>
    <rPh sb="4" eb="6">
      <t>ダンシ</t>
    </rPh>
    <rPh sb="7" eb="8">
      <t>ネン</t>
    </rPh>
    <phoneticPr fontId="1"/>
  </si>
  <si>
    <t>１０００ｍ男子</t>
    <rPh sb="5" eb="7">
      <t>ダンシ</t>
    </rPh>
    <phoneticPr fontId="1"/>
  </si>
  <si>
    <t>８０ｍＨ男子</t>
    <rPh sb="4" eb="6">
      <t>ダンシ</t>
    </rPh>
    <phoneticPr fontId="1"/>
  </si>
  <si>
    <t>４×１００ｍ男子</t>
    <rPh sb="6" eb="8">
      <t>ダンシ</t>
    </rPh>
    <phoneticPr fontId="1"/>
  </si>
  <si>
    <t>走高跳男子</t>
    <rPh sb="0" eb="1">
      <t>ハシ</t>
    </rPh>
    <rPh sb="1" eb="3">
      <t>タカト</t>
    </rPh>
    <rPh sb="3" eb="5">
      <t>ダンシ</t>
    </rPh>
    <phoneticPr fontId="1"/>
  </si>
  <si>
    <t>走幅跳男子</t>
    <rPh sb="0" eb="1">
      <t>ハシ</t>
    </rPh>
    <rPh sb="1" eb="3">
      <t>ハバトビ</t>
    </rPh>
    <rPh sb="3" eb="5">
      <t>ダンシ</t>
    </rPh>
    <phoneticPr fontId="1"/>
  </si>
  <si>
    <t>１００ｍ女子５年</t>
    <rPh sb="7" eb="8">
      <t>ネン</t>
    </rPh>
    <phoneticPr fontId="1"/>
  </si>
  <si>
    <t>１００ｍ女子６年</t>
    <rPh sb="7" eb="8">
      <t>ネン</t>
    </rPh>
    <phoneticPr fontId="1"/>
  </si>
  <si>
    <t>８０ｍＨ女子</t>
    <phoneticPr fontId="1"/>
  </si>
  <si>
    <t>４×１００ｍ女子</t>
    <phoneticPr fontId="1"/>
  </si>
  <si>
    <t>走高跳女子</t>
    <rPh sb="0" eb="1">
      <t>ハシ</t>
    </rPh>
    <rPh sb="1" eb="3">
      <t>タカト</t>
    </rPh>
    <phoneticPr fontId="1"/>
  </si>
  <si>
    <t>走幅跳女子</t>
    <rPh sb="0" eb="1">
      <t>ハシ</t>
    </rPh>
    <rPh sb="1" eb="3">
      <t>ハバトビ</t>
    </rPh>
    <phoneticPr fontId="1"/>
  </si>
  <si>
    <t>８００ｍ女子</t>
    <phoneticPr fontId="1"/>
  </si>
  <si>
    <t>項目名の説明</t>
    <rPh sb="0" eb="2">
      <t>コウモク</t>
    </rPh>
    <rPh sb="2" eb="3">
      <t>メイ</t>
    </rPh>
    <rPh sb="4" eb="6">
      <t>セツメイ</t>
    </rPh>
    <phoneticPr fontId="1"/>
  </si>
  <si>
    <t>ＤＢ</t>
    <phoneticPr fontId="1"/>
  </si>
  <si>
    <t>Ｎ１</t>
    <phoneticPr fontId="1"/>
  </si>
  <si>
    <t>Ｎ２</t>
    <phoneticPr fontId="1"/>
  </si>
  <si>
    <t>氏名２(ﾌﾘｶﾞﾅ）</t>
    <rPh sb="0" eb="2">
      <t>シメイ</t>
    </rPh>
    <phoneticPr fontId="1"/>
  </si>
  <si>
    <t>性別コード</t>
    <rPh sb="0" eb="2">
      <t>セイベツ</t>
    </rPh>
    <phoneticPr fontId="1"/>
  </si>
  <si>
    <t>ＺＫ</t>
    <phoneticPr fontId="1"/>
  </si>
  <si>
    <t>所属団体コード</t>
    <rPh sb="0" eb="2">
      <t>ショゾク</t>
    </rPh>
    <rPh sb="2" eb="4">
      <t>ダンタイ</t>
    </rPh>
    <phoneticPr fontId="1"/>
  </si>
  <si>
    <t>出場種目</t>
    <rPh sb="0" eb="2">
      <t>シュツジョウ</t>
    </rPh>
    <rPh sb="2" eb="4">
      <t>シュモク</t>
    </rPh>
    <phoneticPr fontId="1"/>
  </si>
  <si>
    <t>９桁の任意コード(本大会は、９桁目男女、下桁よりナンバーカード、間は０）</t>
    <rPh sb="1" eb="2">
      <t>ケタ</t>
    </rPh>
    <rPh sb="3" eb="5">
      <t>ニンイ</t>
    </rPh>
    <rPh sb="9" eb="12">
      <t>ホンタイカイ</t>
    </rPh>
    <rPh sb="15" eb="16">
      <t>ケタ</t>
    </rPh>
    <rPh sb="16" eb="17">
      <t>メ</t>
    </rPh>
    <rPh sb="17" eb="19">
      <t>ダンジョ</t>
    </rPh>
    <rPh sb="20" eb="21">
      <t>シモ</t>
    </rPh>
    <rPh sb="21" eb="22">
      <t>ケタ</t>
    </rPh>
    <rPh sb="32" eb="33">
      <t>アイダ</t>
    </rPh>
    <phoneticPr fontId="1"/>
  </si>
  <si>
    <t>半角文字３０桁以内　全角文字は使用不可　苗字と名前の間はスペース</t>
    <rPh sb="0" eb="2">
      <t>ハンカク</t>
    </rPh>
    <rPh sb="2" eb="4">
      <t>モジ</t>
    </rPh>
    <rPh sb="6" eb="7">
      <t>ケタ</t>
    </rPh>
    <rPh sb="7" eb="9">
      <t>イナイ</t>
    </rPh>
    <rPh sb="10" eb="12">
      <t>ゼンカク</t>
    </rPh>
    <rPh sb="12" eb="14">
      <t>モジ</t>
    </rPh>
    <rPh sb="15" eb="17">
      <t>シヨウ</t>
    </rPh>
    <rPh sb="17" eb="19">
      <t>フカ</t>
    </rPh>
    <rPh sb="20" eb="22">
      <t>ミョウジ</t>
    </rPh>
    <rPh sb="23" eb="25">
      <t>ナマエ</t>
    </rPh>
    <rPh sb="26" eb="27">
      <t>アイダ</t>
    </rPh>
    <phoneticPr fontId="1"/>
  </si>
  <si>
    <t>小体連事務局であらかじめ割り振った６桁のコード　「市町村№＋学校番号」</t>
    <rPh sb="0" eb="2">
      <t>ショウタイ</t>
    </rPh>
    <rPh sb="2" eb="3">
      <t>レン</t>
    </rPh>
    <rPh sb="3" eb="6">
      <t>ジムキョク</t>
    </rPh>
    <rPh sb="12" eb="13">
      <t>ワ</t>
    </rPh>
    <rPh sb="14" eb="15">
      <t>フ</t>
    </rPh>
    <rPh sb="18" eb="19">
      <t>ケタ</t>
    </rPh>
    <rPh sb="25" eb="28">
      <t>シチョウソン</t>
    </rPh>
    <rPh sb="30" eb="32">
      <t>ガッコウ</t>
    </rPh>
    <rPh sb="32" eb="34">
      <t>バンゴウ</t>
    </rPh>
    <phoneticPr fontId="1"/>
  </si>
  <si>
    <t>時間の記録</t>
    <rPh sb="0" eb="2">
      <t>ジカン</t>
    </rPh>
    <rPh sb="3" eb="5">
      <t>キロク</t>
    </rPh>
    <phoneticPr fontId="1"/>
  </si>
  <si>
    <t>距離の記録</t>
    <rPh sb="0" eb="2">
      <t>キョリ</t>
    </rPh>
    <rPh sb="3" eb="5">
      <t>キロク</t>
    </rPh>
    <phoneticPr fontId="1"/>
  </si>
  <si>
    <t>７桁　時，分，分，秒，秒，1/10，1/100　</t>
    <rPh sb="1" eb="2">
      <t>ケタ</t>
    </rPh>
    <rPh sb="3" eb="4">
      <t>ジ</t>
    </rPh>
    <rPh sb="5" eb="6">
      <t>フン</t>
    </rPh>
    <rPh sb="7" eb="8">
      <t>フン</t>
    </rPh>
    <rPh sb="9" eb="10">
      <t>ビョウ</t>
    </rPh>
    <rPh sb="11" eb="12">
      <t>ビョウ</t>
    </rPh>
    <phoneticPr fontId="1"/>
  </si>
  <si>
    <t>５桁　ｍ，ｍ，ｍ，cm，cm</t>
    <rPh sb="1" eb="2">
      <t>ケタ</t>
    </rPh>
    <phoneticPr fontId="1"/>
  </si>
  <si>
    <t>TM</t>
    <phoneticPr fontId="1"/>
  </si>
  <si>
    <t>６桁の任意コード(本大会は、所属団体コード）</t>
    <rPh sb="1" eb="2">
      <t>ケタ</t>
    </rPh>
    <rPh sb="3" eb="5">
      <t>ニンイ</t>
    </rPh>
    <rPh sb="9" eb="12">
      <t>ホンタイカイ</t>
    </rPh>
    <rPh sb="14" eb="16">
      <t>ショゾク</t>
    </rPh>
    <rPh sb="16" eb="18">
      <t>ダンタイ</t>
    </rPh>
    <phoneticPr fontId="1"/>
  </si>
  <si>
    <t>チームコード</t>
    <phoneticPr fontId="1"/>
  </si>
  <si>
    <t>チーム名１（漢字）</t>
    <rPh sb="3" eb="4">
      <t>メイ</t>
    </rPh>
    <rPh sb="6" eb="8">
      <t>カンジ</t>
    </rPh>
    <phoneticPr fontId="1"/>
  </si>
  <si>
    <t>チーム名２(ﾌﾘｶﾞﾅ）</t>
    <rPh sb="3" eb="4">
      <t>メイ</t>
    </rPh>
    <phoneticPr fontId="1"/>
  </si>
  <si>
    <t>半角文字は３０桁以内　全角文字は１５桁以内　「A」「B」等の区別はここに入力</t>
    <rPh sb="0" eb="2">
      <t>ハンカク</t>
    </rPh>
    <rPh sb="2" eb="4">
      <t>モジ</t>
    </rPh>
    <rPh sb="7" eb="8">
      <t>ケタ</t>
    </rPh>
    <rPh sb="8" eb="10">
      <t>イナイ</t>
    </rPh>
    <rPh sb="11" eb="13">
      <t>ゼンカク</t>
    </rPh>
    <rPh sb="13" eb="15">
      <t>モジ</t>
    </rPh>
    <rPh sb="18" eb="19">
      <t>ケタ</t>
    </rPh>
    <rPh sb="19" eb="21">
      <t>イナイ</t>
    </rPh>
    <rPh sb="28" eb="29">
      <t>ナド</t>
    </rPh>
    <rPh sb="30" eb="32">
      <t>クベツ</t>
    </rPh>
    <rPh sb="36" eb="38">
      <t>ニュウリョク</t>
    </rPh>
    <phoneticPr fontId="1"/>
  </si>
  <si>
    <t>チームナンバー</t>
    <phoneticPr fontId="1"/>
  </si>
  <si>
    <t>資格記録</t>
    <rPh sb="0" eb="2">
      <t>シカク</t>
    </rPh>
    <rPh sb="2" eb="4">
      <t>キロク</t>
    </rPh>
    <phoneticPr fontId="1"/>
  </si>
  <si>
    <t>５桁　　　　　　　　　　　　　　　　　　　　　　　　　　　　　分，秒，秒，1/10，1/100　</t>
    <rPh sb="1" eb="2">
      <t>ケタ</t>
    </rPh>
    <phoneticPr fontId="1"/>
  </si>
  <si>
    <t>小体連の定めに従ったナンバー　　　　　　　　ハイフンは不可</t>
    <rPh sb="0" eb="2">
      <t>ショウタイ</t>
    </rPh>
    <rPh sb="2" eb="3">
      <t>レン</t>
    </rPh>
    <rPh sb="4" eb="5">
      <t>サダ</t>
    </rPh>
    <rPh sb="7" eb="8">
      <t>シタガ</t>
    </rPh>
    <rPh sb="27" eb="29">
      <t>フカ</t>
    </rPh>
    <phoneticPr fontId="1"/>
  </si>
  <si>
    <t>N2</t>
    <phoneticPr fontId="1"/>
  </si>
  <si>
    <t>S</t>
    <phoneticPr fontId="1"/>
  </si>
  <si>
    <t>K</t>
    <phoneticPr fontId="1"/>
  </si>
  <si>
    <t>半角文字は３０桁以内　全角文字は１５桁以内　苗字と名前の間はスペース  ()内に半角数字で学年</t>
    <rPh sb="0" eb="2">
      <t>ハンカク</t>
    </rPh>
    <rPh sb="2" eb="4">
      <t>モジ</t>
    </rPh>
    <rPh sb="7" eb="8">
      <t>ケタ</t>
    </rPh>
    <rPh sb="8" eb="10">
      <t>イナイ</t>
    </rPh>
    <rPh sb="11" eb="13">
      <t>ゼンカク</t>
    </rPh>
    <rPh sb="13" eb="15">
      <t>モジ</t>
    </rPh>
    <rPh sb="18" eb="19">
      <t>ケタ</t>
    </rPh>
    <rPh sb="19" eb="21">
      <t>イナイ</t>
    </rPh>
    <rPh sb="22" eb="24">
      <t>ミョウジ</t>
    </rPh>
    <rPh sb="25" eb="27">
      <t>ナマエ</t>
    </rPh>
    <rPh sb="28" eb="29">
      <t>アイダ</t>
    </rPh>
    <rPh sb="38" eb="39">
      <t>ナイ</t>
    </rPh>
    <rPh sb="40" eb="42">
      <t>ハンカク</t>
    </rPh>
    <rPh sb="42" eb="44">
      <t>スウジ</t>
    </rPh>
    <rPh sb="45" eb="47">
      <t>ガクネン</t>
    </rPh>
    <phoneticPr fontId="1"/>
  </si>
  <si>
    <t>氏名１（漢字）（学年）</t>
    <rPh sb="0" eb="2">
      <t>シメイ</t>
    </rPh>
    <rPh sb="4" eb="6">
      <t>カンジ</t>
    </rPh>
    <rPh sb="8" eb="10">
      <t>ガクネン</t>
    </rPh>
    <phoneticPr fontId="1"/>
  </si>
  <si>
    <t>性別を表す１桁のコード　　　　　　　　　　　　　　男子「１」　女子「２」</t>
    <rPh sb="0" eb="2">
      <t>セイベツ</t>
    </rPh>
    <rPh sb="3" eb="4">
      <t>アラワ</t>
    </rPh>
    <rPh sb="6" eb="7">
      <t>ケタ</t>
    </rPh>
    <rPh sb="25" eb="27">
      <t>ダンシ</t>
    </rPh>
    <rPh sb="31" eb="33">
      <t>ジョシ</t>
    </rPh>
    <phoneticPr fontId="1"/>
  </si>
  <si>
    <t>５桁以内　　　　　　　　　　　　　　　　　　　　　　　　本大会では無し</t>
    <rPh sb="1" eb="2">
      <t>ケタ</t>
    </rPh>
    <rPh sb="2" eb="4">
      <t>イナイ</t>
    </rPh>
    <rPh sb="28" eb="31">
      <t>ホンタイカイ</t>
    </rPh>
    <rPh sb="33" eb="34">
      <t>ナ</t>
    </rPh>
    <phoneticPr fontId="1"/>
  </si>
  <si>
    <t>半角１８桁以内　　　　　　　　　　　　　　　　　　　　　　　　　　　　　　入力については研修資料P６参照</t>
    <rPh sb="0" eb="2">
      <t>ハンカク</t>
    </rPh>
    <rPh sb="4" eb="5">
      <t>ケタ</t>
    </rPh>
    <rPh sb="5" eb="7">
      <t>イナイ</t>
    </rPh>
    <rPh sb="37" eb="39">
      <t>ニュウリョク</t>
    </rPh>
    <rPh sb="44" eb="46">
      <t>ケンシュウ</t>
    </rPh>
    <rPh sb="46" eb="48">
      <t>シリョウ</t>
    </rPh>
    <rPh sb="50" eb="52">
      <t>サンショウ</t>
    </rPh>
    <phoneticPr fontId="1"/>
  </si>
  <si>
    <t>半角文字３０桁以内　全角文字は使用不可　　　</t>
    <rPh sb="0" eb="2">
      <t>ハンカク</t>
    </rPh>
    <rPh sb="2" eb="4">
      <t>モジ</t>
    </rPh>
    <rPh sb="6" eb="7">
      <t>ケタ</t>
    </rPh>
    <rPh sb="7" eb="9">
      <t>イナイ</t>
    </rPh>
    <rPh sb="10" eb="12">
      <t>ゼンカク</t>
    </rPh>
    <rPh sb="12" eb="14">
      <t>モジ</t>
    </rPh>
    <rPh sb="15" eb="17">
      <t>シヨウ</t>
    </rPh>
    <rPh sb="17" eb="19">
      <t>フカ</t>
    </rPh>
    <phoneticPr fontId="1"/>
  </si>
  <si>
    <t>ＤＢ</t>
    <phoneticPr fontId="1"/>
  </si>
  <si>
    <t>ＤＢコード</t>
    <phoneticPr fontId="1"/>
  </si>
  <si>
    <t>Ｎ１</t>
    <phoneticPr fontId="1"/>
  </si>
  <si>
    <t>Ｎ２</t>
    <phoneticPr fontId="1"/>
  </si>
  <si>
    <t>ＳＸ</t>
    <phoneticPr fontId="1"/>
  </si>
  <si>
    <t>ＭＣ</t>
    <phoneticPr fontId="1"/>
  </si>
  <si>
    <t>ＺＫ</t>
    <phoneticPr fontId="1"/>
  </si>
  <si>
    <t>ナンバー</t>
    <phoneticPr fontId="1"/>
  </si>
  <si>
    <t>Ｓ</t>
    <phoneticPr fontId="1"/>
  </si>
  <si>
    <t>K</t>
    <phoneticPr fontId="1"/>
  </si>
  <si>
    <t>※リレー記録は、リレーシートに記入。</t>
    <rPh sb="4" eb="6">
      <t>キロク</t>
    </rPh>
    <rPh sb="15" eb="17">
      <t>キニュウ</t>
    </rPh>
    <phoneticPr fontId="1"/>
  </si>
  <si>
    <t>MC</t>
    <phoneticPr fontId="1"/>
  </si>
  <si>
    <t>申込責任者</t>
    <rPh sb="0" eb="2">
      <t>モウシコミ</t>
    </rPh>
    <rPh sb="2" eb="5">
      <t>セキニンシャ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</si>
  <si>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</si>
  <si>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</si>
  <si>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</si>
  <si>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</si>
  <si>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正確に記入して下さい(すべてのシートに反映します）</t>
    <rPh sb="0" eb="2">
      <t>セイカク</t>
    </rPh>
    <rPh sb="3" eb="5">
      <t>キニュウ</t>
    </rPh>
    <rPh sb="7" eb="8">
      <t>クダ</t>
    </rPh>
    <rPh sb="19" eb="21">
      <t>ハンエイ</t>
    </rPh>
    <phoneticPr fontId="1"/>
  </si>
  <si>
    <t>S1</t>
    <phoneticPr fontId="1"/>
  </si>
  <si>
    <t>ZK</t>
    <phoneticPr fontId="1"/>
  </si>
  <si>
    <t>所属電話番号（半角）</t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</si>
  <si>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t>申込責任者の携帯電話番号（半角）</t>
    <rPh sb="0" eb="2">
      <t>モウシコミ</t>
    </rPh>
    <rPh sb="2" eb="5">
      <t>セキニンシャ</t>
    </rPh>
    <rPh sb="6" eb="8">
      <t>ケイタイ</t>
    </rPh>
    <rPh sb="8" eb="10">
      <t>デンワ</t>
    </rPh>
    <rPh sb="10" eb="12">
      <t>バンゴウ</t>
    </rPh>
    <rPh sb="13" eb="15">
      <t>ハンカク</t>
    </rPh>
    <phoneticPr fontId="1"/>
  </si>
  <si>
    <t>責任者のメールアドレス（半角）</t>
    <rPh sb="0" eb="3">
      <t>セキニンシャ</t>
    </rPh>
    <rPh sb="12" eb="14">
      <t>ハンカク</t>
    </rPh>
    <phoneticPr fontId="1"/>
  </si>
  <si>
    <t>第３５回山形県小学生陸上競技大会　兼　“日清カップ”第３５回全国小学生陸上競技交流大会山形県予選会　参加申込書</t>
    <rPh sb="0" eb="1">
      <t>ダイ</t>
    </rPh>
    <rPh sb="3" eb="4">
      <t>カイ</t>
    </rPh>
    <rPh sb="4" eb="7">
      <t>ヤマガタケン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7" eb="18">
      <t>ケン</t>
    </rPh>
    <rPh sb="20" eb="22">
      <t>ニッシン</t>
    </rPh>
    <rPh sb="26" eb="27">
      <t>ダイ</t>
    </rPh>
    <rPh sb="29" eb="30">
      <t>カイ</t>
    </rPh>
    <rPh sb="30" eb="32">
      <t>ゼンコク</t>
    </rPh>
    <rPh sb="32" eb="35">
      <t>ショウガクセイ</t>
    </rPh>
    <rPh sb="35" eb="37">
      <t>リクジョウ</t>
    </rPh>
    <rPh sb="37" eb="39">
      <t>キョウギ</t>
    </rPh>
    <rPh sb="39" eb="41">
      <t>コウリュウ</t>
    </rPh>
    <rPh sb="41" eb="43">
      <t>タイカイ</t>
    </rPh>
    <rPh sb="43" eb="46">
      <t>ヤマガタケン</t>
    </rPh>
    <rPh sb="46" eb="49">
      <t>ヨセンカイ</t>
    </rPh>
    <rPh sb="50" eb="52">
      <t>サンカ</t>
    </rPh>
    <rPh sb="52" eb="54">
      <t>モウシコミ</t>
    </rPh>
    <rPh sb="54" eb="55">
      <t>ショ</t>
    </rPh>
    <phoneticPr fontId="1"/>
  </si>
  <si>
    <t>所属・学校名(正式名称・賞状印刷用）</t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rPh sb="12" eb="14">
      <t>ショウジョウ</t>
    </rPh>
    <rPh sb="14" eb="17">
      <t>インサツヨウ</t>
    </rPh>
    <phoneticPr fontId="1"/>
  </si>
  <si>
    <t>所属代表者・校長名</t>
    <rPh sb="0" eb="2">
      <t>ショゾク</t>
    </rPh>
    <rPh sb="2" eb="4">
      <t>ダイヒョウ</t>
    </rPh>
    <rPh sb="4" eb="5">
      <t>シャ</t>
    </rPh>
    <rPh sb="6" eb="8">
      <t>コウチョウ</t>
    </rPh>
    <rPh sb="8" eb="9">
      <t>ナガナ</t>
    </rPh>
    <phoneticPr fontId="1"/>
  </si>
  <si>
    <t>所属電話番号</t>
  </si>
  <si>
    <t>申込責任者の携帯電話番号</t>
  </si>
  <si>
    <t>責任者のメールアドレス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</si>
  <si>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</si>
  <si>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</si>
  <si>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時間系７桁・距離系５桁</t>
    <rPh sb="0" eb="2">
      <t>ジカン</t>
    </rPh>
    <rPh sb="2" eb="3">
      <t>ケイ</t>
    </rPh>
    <rPh sb="4" eb="5">
      <t>ケタ</t>
    </rPh>
    <rPh sb="6" eb="8">
      <t>キョリ</t>
    </rPh>
    <rPh sb="8" eb="9">
      <t>ケイ</t>
    </rPh>
    <rPh sb="10" eb="11">
      <t>ケタ</t>
    </rPh>
    <phoneticPr fontId="1"/>
  </si>
  <si>
    <t>登録番号ナンバー</t>
    <rPh sb="0" eb="2">
      <t>トウロク</t>
    </rPh>
    <rPh sb="2" eb="4">
      <t>バンゴウ</t>
    </rPh>
    <phoneticPr fontId="1"/>
  </si>
  <si>
    <t>ジャベリックボール投男子</t>
    <rPh sb="9" eb="10">
      <t>ナ</t>
    </rPh>
    <rPh sb="10" eb="12">
      <t>ダンシ</t>
    </rPh>
    <phoneticPr fontId="1"/>
  </si>
  <si>
    <t>コンバインドＡ男子</t>
    <rPh sb="7" eb="9">
      <t>ダンシ</t>
    </rPh>
    <phoneticPr fontId="1"/>
  </si>
  <si>
    <t>コンバインドＢ男子</t>
    <rPh sb="7" eb="9">
      <t>ダンシ</t>
    </rPh>
    <phoneticPr fontId="1"/>
  </si>
  <si>
    <t>コンバインドＡ女子</t>
    <rPh sb="7" eb="9">
      <t>ジョシ</t>
    </rPh>
    <phoneticPr fontId="1"/>
  </si>
  <si>
    <t>コンバインドＢ女子</t>
    <rPh sb="7" eb="9">
      <t>ジョシ</t>
    </rPh>
    <phoneticPr fontId="1"/>
  </si>
  <si>
    <t>混合４×１００ｍ</t>
    <rPh sb="0" eb="2">
      <t>コンゴウ</t>
    </rPh>
    <phoneticPr fontId="1"/>
  </si>
  <si>
    <t>上記の者が出場することを認める。</t>
    <rPh sb="0" eb="2">
      <t>ジョウキ</t>
    </rPh>
    <rPh sb="3" eb="4">
      <t>モノ</t>
    </rPh>
    <rPh sb="5" eb="7">
      <t>シュツジョウ</t>
    </rPh>
    <rPh sb="12" eb="13">
      <t>ミト</t>
    </rPh>
    <phoneticPr fontId="1"/>
  </si>
  <si>
    <t>㊞</t>
    <phoneticPr fontId="1"/>
  </si>
  <si>
    <t>資格記録（半角）</t>
    <rPh sb="0" eb="2">
      <t>シカク</t>
    </rPh>
    <rPh sb="2" eb="4">
      <t>キロク</t>
    </rPh>
    <rPh sb="5" eb="7">
      <t>ハンカク</t>
    </rPh>
    <phoneticPr fontId="1"/>
  </si>
  <si>
    <t>ﾌﾘｶﾞﾅ（半角）</t>
    <rPh sb="6" eb="8">
      <t>ハンカク</t>
    </rPh>
    <phoneticPr fontId="1"/>
  </si>
  <si>
    <t>漢字等・学年(半角）</t>
    <rPh sb="0" eb="2">
      <t>カンジ</t>
    </rPh>
    <rPh sb="2" eb="3">
      <t>ナド</t>
    </rPh>
    <rPh sb="4" eb="6">
      <t>ガクネン</t>
    </rPh>
    <rPh sb="7" eb="9">
      <t>ハンカク</t>
    </rPh>
    <phoneticPr fontId="1"/>
  </si>
  <si>
    <t>SX</t>
    <phoneticPr fontId="1"/>
  </si>
  <si>
    <t>山形　太郎　(6)</t>
    <rPh sb="0" eb="2">
      <t>ヤマガタ</t>
    </rPh>
    <rPh sb="3" eb="5">
      <t>タロウ</t>
    </rPh>
    <phoneticPr fontId="1"/>
  </si>
  <si>
    <t>ﾔﾏｶﾞﾀ　ﾀﾛｳ</t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</si>
  <si>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</si>
  <si>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</si>
  <si>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例）0001428    例）03245</t>
    <rPh sb="0" eb="1">
      <t>レイ</t>
    </rPh>
    <rPh sb="13" eb="14">
      <t>レイ</t>
    </rPh>
    <phoneticPr fontId="1"/>
  </si>
  <si>
    <t>所属略称ふりがな（半角カタカナ）</t>
    <rPh sb="0" eb="2">
      <t>ショゾク</t>
    </rPh>
    <rPh sb="2" eb="3">
      <t>リャク</t>
    </rPh>
    <rPh sb="3" eb="4">
      <t>ショウ</t>
    </rPh>
    <rPh sb="9" eb="11">
      <t>ハンカク</t>
    </rPh>
    <phoneticPr fontId="1"/>
  </si>
  <si>
    <t>種目</t>
    <rPh sb="0" eb="2">
      <t>シュモク</t>
    </rPh>
    <phoneticPr fontId="1"/>
  </si>
  <si>
    <t>0001298</t>
    <phoneticPr fontId="1"/>
  </si>
  <si>
    <t>ＤＢ</t>
    <phoneticPr fontId="1"/>
  </si>
  <si>
    <t>天童市立成生小学校</t>
    <rPh sb="0" eb="3">
      <t>テンドウシ</t>
    </rPh>
    <rPh sb="3" eb="4">
      <t>リツ</t>
    </rPh>
    <rPh sb="4" eb="6">
      <t>ナリュウ</t>
    </rPh>
    <rPh sb="6" eb="9">
      <t>ショウガッコウ</t>
    </rPh>
    <phoneticPr fontId="1"/>
  </si>
  <si>
    <t>所属・学校名コード（6桁半角）</t>
    <rPh sb="0" eb="2">
      <t>ショゾク</t>
    </rPh>
    <rPh sb="3" eb="5">
      <t>ガッコウ</t>
    </rPh>
    <rPh sb="5" eb="6">
      <t>メイ</t>
    </rPh>
    <rPh sb="11" eb="12">
      <t>ケタ</t>
    </rPh>
    <rPh sb="12" eb="14">
      <t>ハンカク</t>
    </rPh>
    <phoneticPr fontId="1"/>
  </si>
  <si>
    <t>長瀬　悠人</t>
    <rPh sb="0" eb="2">
      <t>ナガセ</t>
    </rPh>
    <rPh sb="3" eb="5">
      <t>ユウト</t>
    </rPh>
    <phoneticPr fontId="1"/>
  </si>
  <si>
    <t>023-654-2303</t>
    <phoneticPr fontId="1"/>
  </si>
  <si>
    <t>所属・学校名</t>
    <rPh sb="0" eb="2">
      <t>ショゾク</t>
    </rPh>
    <rPh sb="3" eb="5">
      <t>ガッコウ</t>
    </rPh>
    <rPh sb="5" eb="6">
      <t>メイ</t>
    </rPh>
    <phoneticPr fontId="1"/>
  </si>
  <si>
    <t>個人種目</t>
    <rPh sb="0" eb="2">
      <t>コジン</t>
    </rPh>
    <rPh sb="2" eb="4">
      <t>シュモク</t>
    </rPh>
    <phoneticPr fontId="1"/>
  </si>
  <si>
    <t>600円</t>
    <rPh sb="3" eb="4">
      <t>エン</t>
    </rPh>
    <phoneticPr fontId="1"/>
  </si>
  <si>
    <t>×</t>
    <phoneticPr fontId="1"/>
  </si>
  <si>
    <t>人</t>
    <rPh sb="0" eb="1">
      <t>ニン</t>
    </rPh>
    <phoneticPr fontId="1"/>
  </si>
  <si>
    <t>リレー（チーム）</t>
    <phoneticPr fontId="1"/>
  </si>
  <si>
    <t>＝</t>
    <phoneticPr fontId="1"/>
  </si>
  <si>
    <t>円</t>
    <rPh sb="0" eb="1">
      <t>エン</t>
    </rPh>
    <phoneticPr fontId="1"/>
  </si>
  <si>
    <t>チーム</t>
    <phoneticPr fontId="1"/>
  </si>
  <si>
    <t>也</t>
    <rPh sb="0" eb="1">
      <t>ナリ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</si>
  <si>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</si>
  <si>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ジャベリックボール投女子</t>
    <rPh sb="9" eb="10">
      <t>ナ</t>
    </rPh>
    <phoneticPr fontId="1"/>
  </si>
  <si>
    <t>参　加　料　払　込　書</t>
    <rPh sb="0" eb="1">
      <t>マイ</t>
    </rPh>
    <rPh sb="2" eb="3">
      <t>カ</t>
    </rPh>
    <rPh sb="4" eb="5">
      <t>リョウ</t>
    </rPh>
    <rPh sb="6" eb="7">
      <t>バライ</t>
    </rPh>
    <rPh sb="8" eb="9">
      <t>コ</t>
    </rPh>
    <rPh sb="10" eb="11">
      <t>ショ</t>
    </rPh>
    <phoneticPr fontId="1"/>
  </si>
  <si>
    <t>山形陸上競技協会　御中</t>
    <rPh sb="0" eb="2">
      <t>ヤマガタ</t>
    </rPh>
    <rPh sb="2" eb="4">
      <t>リクジョウ</t>
    </rPh>
    <rPh sb="4" eb="6">
      <t>キョウギ</t>
    </rPh>
    <rPh sb="6" eb="8">
      <t>キョウカイ</t>
    </rPh>
    <rPh sb="9" eb="11">
      <t>オンチュウ</t>
    </rPh>
    <phoneticPr fontId="1"/>
  </si>
  <si>
    <t>男子</t>
    <rPh sb="0" eb="2">
      <t>ダンシ</t>
    </rPh>
    <phoneticPr fontId="1"/>
  </si>
  <si>
    <t>振込内訳</t>
    <rPh sb="0" eb="2">
      <t>フリコミ</t>
    </rPh>
    <rPh sb="2" eb="4">
      <t>ウチワケ</t>
    </rPh>
    <phoneticPr fontId="1"/>
  </si>
  <si>
    <t>金</t>
    <rPh sb="0" eb="1">
      <t>キン</t>
    </rPh>
    <phoneticPr fontId="1"/>
  </si>
  <si>
    <t>女子</t>
    <rPh sb="0" eb="2">
      <t>ジョシ</t>
    </rPh>
    <phoneticPr fontId="1"/>
  </si>
  <si>
    <t>成生アスリート</t>
    <rPh sb="0" eb="2">
      <t>ナリュウ</t>
    </rPh>
    <phoneticPr fontId="1"/>
  </si>
  <si>
    <t>ﾅﾘｭｳｱｽﾘｰﾄ</t>
    <phoneticPr fontId="1"/>
  </si>
  <si>
    <t>（</t>
    <phoneticPr fontId="1"/>
  </si>
  <si>
    <t>）</t>
    <phoneticPr fontId="1"/>
  </si>
  <si>
    <t>氏名・学年を記入</t>
    <rPh sb="0" eb="2">
      <t>シメイ</t>
    </rPh>
    <rPh sb="3" eb="5">
      <t>ガクネン</t>
    </rPh>
    <rPh sb="6" eb="8">
      <t>キニュウ</t>
    </rPh>
    <phoneticPr fontId="1"/>
  </si>
  <si>
    <t>山形　一美子(6)</t>
    <rPh sb="3" eb="4">
      <t>イチ</t>
    </rPh>
    <rPh sb="4" eb="5">
      <t>ミ</t>
    </rPh>
    <rPh sb="5" eb="6">
      <t>コ</t>
    </rPh>
    <phoneticPr fontId="1"/>
  </si>
  <si>
    <t>山形　二美子(6)</t>
    <rPh sb="3" eb="4">
      <t>ニ</t>
    </rPh>
    <phoneticPr fontId="1"/>
  </si>
  <si>
    <t>山形　三美子(6)</t>
    <rPh sb="3" eb="4">
      <t>サン</t>
    </rPh>
    <phoneticPr fontId="1"/>
  </si>
  <si>
    <t>（個人種目とリレーもこのシートに記載すること）</t>
    <rPh sb="16" eb="18">
      <t>キサイ</t>
    </rPh>
    <phoneticPr fontId="1"/>
  </si>
  <si>
    <t>山形TFCジュニア</t>
  </si>
  <si>
    <t>万世</t>
  </si>
  <si>
    <t>塩井ファイヤーアスリートクラブ</t>
  </si>
  <si>
    <t>ジュニア籠毘スポーツクラブ</t>
  </si>
  <si>
    <t>城北わくわく</t>
  </si>
  <si>
    <t>藤島陸上</t>
  </si>
  <si>
    <t>福栄</t>
  </si>
  <si>
    <t>余目陸上</t>
  </si>
  <si>
    <t>金山</t>
  </si>
  <si>
    <t>中川</t>
  </si>
  <si>
    <t>立川陸上</t>
    <rPh sb="0" eb="2">
      <t>タチカワ</t>
    </rPh>
    <phoneticPr fontId="26"/>
  </si>
  <si>
    <t>天童市ジュニアアスリートクラブ</t>
  </si>
  <si>
    <t>有屋スキー</t>
  </si>
  <si>
    <t>りんごう</t>
  </si>
  <si>
    <t>明安スキー</t>
  </si>
  <si>
    <t>亀岡</t>
  </si>
  <si>
    <t>水森山スキー</t>
  </si>
  <si>
    <t>まほろばアスリートクラブ</t>
  </si>
  <si>
    <t>あたご</t>
  </si>
  <si>
    <t>SRKジュニアクラブ</t>
  </si>
  <si>
    <t>赤倉</t>
  </si>
  <si>
    <t>富士見</t>
  </si>
  <si>
    <t>瀬見</t>
  </si>
  <si>
    <t>楯つ子</t>
  </si>
  <si>
    <t>寒河江西村山ジュニアアスリート</t>
  </si>
  <si>
    <t>八森</t>
  </si>
  <si>
    <t>みつざわ</t>
  </si>
  <si>
    <t>長井スキー</t>
  </si>
  <si>
    <t>大堀サッカー</t>
  </si>
  <si>
    <t>小国陸上</t>
  </si>
  <si>
    <t>友遊スポーツクラブ</t>
  </si>
  <si>
    <t>北部</t>
  </si>
  <si>
    <t>TIRC</t>
  </si>
  <si>
    <t>南部</t>
  </si>
  <si>
    <t>差首鍋</t>
  </si>
  <si>
    <t>白沼</t>
    <rPh sb="0" eb="1">
      <t>シロ</t>
    </rPh>
    <phoneticPr fontId="26"/>
  </si>
  <si>
    <t>真室川スキー</t>
  </si>
  <si>
    <t>村山アスレチッククラブ</t>
  </si>
  <si>
    <t>安楽城</t>
  </si>
  <si>
    <t>飯豊町陸上</t>
  </si>
  <si>
    <t>神町アスリートクラブ</t>
  </si>
  <si>
    <t>肘折スキー</t>
  </si>
  <si>
    <t>寺内スキー</t>
  </si>
  <si>
    <t>鮭川野球</t>
  </si>
  <si>
    <t>大豊スキー</t>
  </si>
  <si>
    <t>高橋</t>
  </si>
  <si>
    <t>大豊野球</t>
  </si>
  <si>
    <t>福原スキー</t>
  </si>
  <si>
    <t>曲川スキー</t>
  </si>
  <si>
    <t>大石田JSC</t>
  </si>
  <si>
    <t>月</t>
    <rPh sb="0" eb="1">
      <t>ガツ</t>
    </rPh>
    <phoneticPr fontId="1"/>
  </si>
  <si>
    <t>日</t>
    <rPh sb="0" eb="1">
      <t>ニチ</t>
    </rPh>
    <phoneticPr fontId="1"/>
  </si>
  <si>
    <t>２０１９年　　月　　日</t>
    <rPh sb="4" eb="5">
      <t>ネン</t>
    </rPh>
    <rPh sb="7" eb="8">
      <t>ガツ</t>
    </rPh>
    <rPh sb="10" eb="11">
      <t>ニチ</t>
    </rPh>
    <phoneticPr fontId="1"/>
  </si>
  <si>
    <t>チーム名</t>
    <rPh sb="3" eb="4">
      <t>メイ</t>
    </rPh>
    <phoneticPr fontId="1"/>
  </si>
  <si>
    <t>例</t>
    <rPh sb="0" eb="1">
      <t>レイ</t>
    </rPh>
    <phoneticPr fontId="1"/>
  </si>
  <si>
    <t>yamagata_naryu@ybb.ne.jp</t>
    <phoneticPr fontId="1"/>
  </si>
  <si>
    <t>所属略称・チーム名（全角７文字以内）</t>
    <rPh sb="0" eb="2">
      <t>ショゾク</t>
    </rPh>
    <rPh sb="2" eb="3">
      <t>リャク</t>
    </rPh>
    <rPh sb="3" eb="4">
      <t>ショウ</t>
    </rPh>
    <rPh sb="8" eb="9">
      <t>メイ</t>
    </rPh>
    <rPh sb="10" eb="12">
      <t>ゼンカク</t>
    </rPh>
    <rPh sb="13" eb="15">
      <t>モジ</t>
    </rPh>
    <rPh sb="15" eb="17">
      <t>イナイ</t>
    </rPh>
    <phoneticPr fontId="1"/>
  </si>
  <si>
    <t>山田　太郎</t>
    <rPh sb="0" eb="2">
      <t>ヤマダ</t>
    </rPh>
    <rPh sb="3" eb="5">
      <t>タロウ</t>
    </rPh>
    <phoneticPr fontId="1"/>
  </si>
  <si>
    <t>所属略称・チーム名</t>
    <rPh sb="0" eb="2">
      <t>ショゾク</t>
    </rPh>
    <rPh sb="2" eb="4">
      <t>リャクショウ</t>
    </rPh>
    <rPh sb="8" eb="9">
      <t>メイ</t>
    </rPh>
    <phoneticPr fontId="1"/>
  </si>
  <si>
    <t>1200円</t>
    <rPh sb="4" eb="5">
      <t>エン</t>
    </rPh>
    <phoneticPr fontId="1"/>
  </si>
  <si>
    <t>Ｓ１～S５</t>
    <phoneticPr fontId="1"/>
  </si>
  <si>
    <t>競技者１～５</t>
    <rPh sb="0" eb="3">
      <t>キョウギシャ</t>
    </rPh>
    <phoneticPr fontId="1"/>
  </si>
  <si>
    <t>ジャベリックボール投</t>
    <rPh sb="9" eb="10">
      <t>ナ</t>
    </rPh>
    <phoneticPr fontId="1"/>
  </si>
  <si>
    <t>所属・学校名コード</t>
    <rPh sb="0" eb="2">
      <t>ショゾク</t>
    </rPh>
    <rPh sb="3" eb="6">
      <t>ガッコウメイ</t>
    </rPh>
    <phoneticPr fontId="1"/>
  </si>
  <si>
    <t>N1</t>
  </si>
  <si>
    <t>N3</t>
  </si>
  <si>
    <t>KC</t>
  </si>
  <si>
    <t>066000</t>
  </si>
  <si>
    <t>←該当団体が無い場合</t>
    <rPh sb="1" eb="3">
      <t>ガイトウ</t>
    </rPh>
    <rPh sb="3" eb="5">
      <t>ダンタイ</t>
    </rPh>
    <rPh sb="6" eb="7">
      <t>ナ</t>
    </rPh>
    <rPh sb="8" eb="10">
      <t>バアイ</t>
    </rPh>
    <phoneticPr fontId="1"/>
  </si>
  <si>
    <t>060101</t>
  </si>
  <si>
    <t>ﾔﾏｶﾞﾀｲｯｼｮｳ</t>
  </si>
  <si>
    <t>山形市立第一小学校</t>
    <rPh sb="0" eb="4">
      <t>ヤマガタシリツ</t>
    </rPh>
    <rPh sb="4" eb="6">
      <t>ダイイチ</t>
    </rPh>
    <rPh sb="6" eb="9">
      <t>ショウガッコウ</t>
    </rPh>
    <phoneticPr fontId="26"/>
  </si>
  <si>
    <t>山形一小</t>
    <rPh sb="0" eb="2">
      <t>ヤマガタ</t>
    </rPh>
    <rPh sb="2" eb="3">
      <t>イチ</t>
    </rPh>
    <rPh sb="3" eb="4">
      <t>ショウ</t>
    </rPh>
    <phoneticPr fontId="26"/>
  </si>
  <si>
    <t>06</t>
  </si>
  <si>
    <t>060102</t>
  </si>
  <si>
    <t>ﾔﾏｶﾞﾀﾆｼｮｳ</t>
  </si>
  <si>
    <t>山形市立第二小学校</t>
    <rPh sb="0" eb="4">
      <t>ヤマガタシリツ</t>
    </rPh>
    <rPh sb="4" eb="6">
      <t>ダイニ</t>
    </rPh>
    <rPh sb="6" eb="9">
      <t>ショウガッコウ</t>
    </rPh>
    <phoneticPr fontId="26"/>
  </si>
  <si>
    <t>山形二小</t>
    <rPh sb="0" eb="2">
      <t>ヤマガタ</t>
    </rPh>
    <rPh sb="2" eb="3">
      <t>ニ</t>
    </rPh>
    <rPh sb="3" eb="4">
      <t>ショウ</t>
    </rPh>
    <phoneticPr fontId="26"/>
  </si>
  <si>
    <t>060103</t>
  </si>
  <si>
    <t>ﾔﾏｶﾞﾀｻﾝｼｮｳ</t>
  </si>
  <si>
    <t>山形市立第三小学校</t>
    <rPh sb="0" eb="4">
      <t>ヤマガタシリツ</t>
    </rPh>
    <rPh sb="4" eb="6">
      <t>ダイサン</t>
    </rPh>
    <rPh sb="6" eb="9">
      <t>ショウガッコウ</t>
    </rPh>
    <phoneticPr fontId="26"/>
  </si>
  <si>
    <t>山形三小</t>
    <rPh sb="0" eb="2">
      <t>ヤマガタ</t>
    </rPh>
    <rPh sb="2" eb="3">
      <t>サン</t>
    </rPh>
    <rPh sb="3" eb="4">
      <t>ショウ</t>
    </rPh>
    <phoneticPr fontId="26"/>
  </si>
  <si>
    <t>060104</t>
  </si>
  <si>
    <t>ﾔﾏｶﾞﾀﾖﾝｼｮｳ</t>
  </si>
  <si>
    <t>山形市立第四小学校</t>
    <rPh sb="0" eb="4">
      <t>ヤマガタシリツ</t>
    </rPh>
    <rPh sb="4" eb="6">
      <t>ダイヨン</t>
    </rPh>
    <rPh sb="6" eb="9">
      <t>ショウガッコウ</t>
    </rPh>
    <phoneticPr fontId="26"/>
  </si>
  <si>
    <t>山形四小</t>
    <rPh sb="0" eb="2">
      <t>ヤマガタ</t>
    </rPh>
    <rPh sb="2" eb="3">
      <t>ヨン</t>
    </rPh>
    <rPh sb="3" eb="4">
      <t>ショウ</t>
    </rPh>
    <phoneticPr fontId="26"/>
  </si>
  <si>
    <t>060105</t>
  </si>
  <si>
    <t>ﾔﾏｶﾞﾀｺﾞｼｮｳ</t>
  </si>
  <si>
    <t>山形市立第五小学校</t>
    <rPh sb="0" eb="4">
      <t>ヤマガタシリツ</t>
    </rPh>
    <rPh sb="4" eb="6">
      <t>ダイゴ</t>
    </rPh>
    <rPh sb="6" eb="9">
      <t>ショウガッコウ</t>
    </rPh>
    <phoneticPr fontId="26"/>
  </si>
  <si>
    <t>山形五小</t>
    <rPh sb="0" eb="2">
      <t>ヤマガタ</t>
    </rPh>
    <rPh sb="2" eb="3">
      <t>ゴ</t>
    </rPh>
    <rPh sb="3" eb="4">
      <t>ショウ</t>
    </rPh>
    <phoneticPr fontId="26"/>
  </si>
  <si>
    <t>060106</t>
  </si>
  <si>
    <t>ﾔﾏｶﾞﾀﾛｸｼｮｳ</t>
  </si>
  <si>
    <t>山形市立第六小学校</t>
    <rPh sb="0" eb="4">
      <t>ヤマガタシリツ</t>
    </rPh>
    <rPh sb="4" eb="6">
      <t>ダイロク</t>
    </rPh>
    <rPh sb="6" eb="9">
      <t>ショウガッコウ</t>
    </rPh>
    <phoneticPr fontId="26"/>
  </si>
  <si>
    <t>山形六小</t>
    <rPh sb="0" eb="2">
      <t>ヤマガタ</t>
    </rPh>
    <rPh sb="2" eb="3">
      <t>ロク</t>
    </rPh>
    <rPh sb="3" eb="4">
      <t>ショウ</t>
    </rPh>
    <phoneticPr fontId="26"/>
  </si>
  <si>
    <t>060107</t>
  </si>
  <si>
    <t>ﾔﾏｶﾞﾀﾅﾅｼｮｳ</t>
  </si>
  <si>
    <t>山形市立第七小学校</t>
    <rPh sb="0" eb="4">
      <t>ヤマガタシリツ</t>
    </rPh>
    <rPh sb="4" eb="6">
      <t>ダイシチ</t>
    </rPh>
    <rPh sb="6" eb="9">
      <t>ショウガッコウ</t>
    </rPh>
    <phoneticPr fontId="26"/>
  </si>
  <si>
    <t>山形七小</t>
    <rPh sb="0" eb="2">
      <t>ヤマガタ</t>
    </rPh>
    <rPh sb="2" eb="3">
      <t>シチ</t>
    </rPh>
    <rPh sb="3" eb="4">
      <t>ショウ</t>
    </rPh>
    <phoneticPr fontId="26"/>
  </si>
  <si>
    <t>060108</t>
  </si>
  <si>
    <t>ﾔﾏｶﾞﾀﾊｯｼｮｳ</t>
  </si>
  <si>
    <t>山形市立第八小学校</t>
    <rPh sb="0" eb="4">
      <t>ヤマガタシリツ</t>
    </rPh>
    <rPh sb="4" eb="6">
      <t>ダイハチ</t>
    </rPh>
    <rPh sb="6" eb="9">
      <t>ショウガッコウ</t>
    </rPh>
    <phoneticPr fontId="26"/>
  </si>
  <si>
    <t>山形八小</t>
    <rPh sb="0" eb="2">
      <t>ヤマガタ</t>
    </rPh>
    <rPh sb="2" eb="3">
      <t>ハチ</t>
    </rPh>
    <rPh sb="3" eb="4">
      <t>ショウ</t>
    </rPh>
    <phoneticPr fontId="26"/>
  </si>
  <si>
    <t>060109</t>
  </si>
  <si>
    <t>ﾔﾏｶﾞﾀｷｭｳｼｮｳ</t>
  </si>
  <si>
    <t>山形市立第九小学校</t>
    <rPh sb="0" eb="4">
      <t>ヤマガタシリツ</t>
    </rPh>
    <rPh sb="4" eb="6">
      <t>ダイク</t>
    </rPh>
    <rPh sb="6" eb="9">
      <t>ショウガッコウ</t>
    </rPh>
    <phoneticPr fontId="26"/>
  </si>
  <si>
    <t>山形九小</t>
    <rPh sb="0" eb="2">
      <t>ヤマガタ</t>
    </rPh>
    <rPh sb="2" eb="3">
      <t>キュウ</t>
    </rPh>
    <rPh sb="3" eb="4">
      <t>ショウ</t>
    </rPh>
    <phoneticPr fontId="26"/>
  </si>
  <si>
    <t>060110</t>
  </si>
  <si>
    <t>ﾔﾏｶﾞﾀｼﾞｯｼｮｳ</t>
  </si>
  <si>
    <t>山形市立第十小学校</t>
    <rPh sb="0" eb="4">
      <t>ヤマガタシリツ</t>
    </rPh>
    <rPh sb="4" eb="6">
      <t>ダイジュウ</t>
    </rPh>
    <rPh sb="6" eb="9">
      <t>ショウガッコウ</t>
    </rPh>
    <phoneticPr fontId="26"/>
  </si>
  <si>
    <t>山形十小</t>
    <rPh sb="0" eb="2">
      <t>ヤマガタ</t>
    </rPh>
    <rPh sb="2" eb="3">
      <t>ジュウ</t>
    </rPh>
    <rPh sb="3" eb="4">
      <t>ショウ</t>
    </rPh>
    <phoneticPr fontId="26"/>
  </si>
  <si>
    <t>060111</t>
  </si>
  <si>
    <t>ｽｽﾞｶﾜｼｮｳ</t>
  </si>
  <si>
    <t>山形市立鈴川小学校</t>
    <rPh sb="0" eb="4">
      <t>ヤマガタシリツ</t>
    </rPh>
    <rPh sb="4" eb="6">
      <t>スズカワ</t>
    </rPh>
    <rPh sb="6" eb="9">
      <t>ショウガッコウ</t>
    </rPh>
    <phoneticPr fontId="26"/>
  </si>
  <si>
    <t>鈴川小</t>
    <rPh sb="2" eb="3">
      <t>ショウ</t>
    </rPh>
    <phoneticPr fontId="26"/>
  </si>
  <si>
    <t>060112</t>
  </si>
  <si>
    <t>ﾁﾄｾｼｮｳ</t>
  </si>
  <si>
    <t>山形市立千歳小学校</t>
    <rPh sb="0" eb="4">
      <t>ヤマガタシリツ</t>
    </rPh>
    <rPh sb="4" eb="6">
      <t>チトセ</t>
    </rPh>
    <rPh sb="6" eb="9">
      <t>ショウガッコウ</t>
    </rPh>
    <phoneticPr fontId="26"/>
  </si>
  <si>
    <t>千歳小</t>
    <rPh sb="2" eb="3">
      <t>ショウ</t>
    </rPh>
    <phoneticPr fontId="26"/>
  </si>
  <si>
    <t>060113</t>
  </si>
  <si>
    <t>ｶﾅｲｼｮｳ</t>
  </si>
  <si>
    <t>山形市立金井小学校</t>
    <rPh sb="0" eb="4">
      <t>ヤマガタシリツ</t>
    </rPh>
    <rPh sb="4" eb="6">
      <t>カナイ</t>
    </rPh>
    <rPh sb="6" eb="9">
      <t>ショウガッコウ</t>
    </rPh>
    <phoneticPr fontId="26"/>
  </si>
  <si>
    <t>金井小</t>
    <rPh sb="2" eb="3">
      <t>ショウ</t>
    </rPh>
    <phoneticPr fontId="26"/>
  </si>
  <si>
    <t>060114</t>
  </si>
  <si>
    <t>ｵｵｻﾄｼｮｳ</t>
  </si>
  <si>
    <t>山形市立大郷小学校</t>
    <rPh sb="0" eb="4">
      <t>ヤマガタシリツ</t>
    </rPh>
    <rPh sb="4" eb="6">
      <t>オオサト</t>
    </rPh>
    <rPh sb="6" eb="9">
      <t>ショウガッコウ</t>
    </rPh>
    <phoneticPr fontId="26"/>
  </si>
  <si>
    <t>大郷小</t>
    <rPh sb="2" eb="3">
      <t>ショウ</t>
    </rPh>
    <phoneticPr fontId="26"/>
  </si>
  <si>
    <t>060115</t>
  </si>
  <si>
    <t>ﾒｲｼﾞｼｮｳ</t>
  </si>
  <si>
    <t>山形市立明治小学校</t>
    <rPh sb="0" eb="4">
      <t>ヤマガタシリツ</t>
    </rPh>
    <rPh sb="4" eb="6">
      <t>メイジ</t>
    </rPh>
    <rPh sb="6" eb="9">
      <t>ショウガッコウ</t>
    </rPh>
    <phoneticPr fontId="26"/>
  </si>
  <si>
    <t>明治小</t>
    <rPh sb="2" eb="3">
      <t>ショウ</t>
    </rPh>
    <phoneticPr fontId="26"/>
  </si>
  <si>
    <t>060116</t>
  </si>
  <si>
    <t>ﾃﾞﾜｼｮｳ</t>
  </si>
  <si>
    <t>山形市立出羽小学校</t>
    <rPh sb="0" eb="4">
      <t>ヤマガタシリツ</t>
    </rPh>
    <rPh sb="4" eb="6">
      <t>デワ</t>
    </rPh>
    <rPh sb="6" eb="9">
      <t>ショウガッコウ</t>
    </rPh>
    <phoneticPr fontId="26"/>
  </si>
  <si>
    <t>出羽小</t>
    <rPh sb="2" eb="3">
      <t>ショウ</t>
    </rPh>
    <phoneticPr fontId="26"/>
  </si>
  <si>
    <t>060117</t>
  </si>
  <si>
    <t>ﾀﾃﾔﾏｼｮｳ</t>
  </si>
  <si>
    <t>山形市立楯山小学校</t>
    <rPh sb="0" eb="4">
      <t>ヤマガタシリツ</t>
    </rPh>
    <rPh sb="4" eb="6">
      <t>タテヤマ</t>
    </rPh>
    <rPh sb="6" eb="9">
      <t>ショウガッコウ</t>
    </rPh>
    <phoneticPr fontId="26"/>
  </si>
  <si>
    <t>楯山小</t>
    <rPh sb="2" eb="3">
      <t>ショウ</t>
    </rPh>
    <phoneticPr fontId="26"/>
  </si>
  <si>
    <t>060118</t>
  </si>
  <si>
    <t>ﾔﾏｶﾞﾀﾀｶｾｼｮｳ</t>
  </si>
  <si>
    <t>山形市立高瀬小学校</t>
    <rPh sb="0" eb="4">
      <t>ヤマガタシリツ</t>
    </rPh>
    <rPh sb="4" eb="6">
      <t>タカセ</t>
    </rPh>
    <rPh sb="6" eb="9">
      <t>ショウガッコウ</t>
    </rPh>
    <phoneticPr fontId="26"/>
  </si>
  <si>
    <t>山形高瀬小</t>
    <rPh sb="0" eb="2">
      <t>ヤマガタ</t>
    </rPh>
    <rPh sb="4" eb="5">
      <t>ショウ</t>
    </rPh>
    <phoneticPr fontId="26"/>
  </si>
  <si>
    <t>060119</t>
  </si>
  <si>
    <t>ﾔﾏﾃﾞﾗｼｮｳ</t>
  </si>
  <si>
    <t>山形市立山寺小学校</t>
    <rPh sb="0" eb="4">
      <t>ヤマガタシリツ</t>
    </rPh>
    <rPh sb="4" eb="6">
      <t>ヤマデラ</t>
    </rPh>
    <rPh sb="6" eb="9">
      <t>ショウガッコウ</t>
    </rPh>
    <phoneticPr fontId="26"/>
  </si>
  <si>
    <t>山寺小</t>
    <rPh sb="2" eb="3">
      <t>ショウ</t>
    </rPh>
    <phoneticPr fontId="26"/>
  </si>
  <si>
    <t>060120</t>
  </si>
  <si>
    <t>ﾋｶﾞｼｻﾞﾜｼｮｳ</t>
  </si>
  <si>
    <t>山形市立東沢小学校</t>
    <rPh sb="0" eb="4">
      <t>ヤマガタシリツ</t>
    </rPh>
    <rPh sb="4" eb="6">
      <t>ヒガシザワ</t>
    </rPh>
    <rPh sb="6" eb="9">
      <t>ショウガッコウ</t>
    </rPh>
    <phoneticPr fontId="26"/>
  </si>
  <si>
    <t>東沢小</t>
    <rPh sb="2" eb="3">
      <t>ショウ</t>
    </rPh>
    <phoneticPr fontId="26"/>
  </si>
  <si>
    <t>060121</t>
  </si>
  <si>
    <t>ﾀｷﾔﾏｼｮｳ</t>
  </si>
  <si>
    <t>山形市立滝山小学校</t>
    <rPh sb="0" eb="4">
      <t>ヤマガタシリツ</t>
    </rPh>
    <rPh sb="4" eb="6">
      <t>タキヤマ</t>
    </rPh>
    <rPh sb="6" eb="9">
      <t>ショウガッコウ</t>
    </rPh>
    <phoneticPr fontId="26"/>
  </si>
  <si>
    <t>滝山小</t>
    <rPh sb="2" eb="3">
      <t>ショウ</t>
    </rPh>
    <phoneticPr fontId="26"/>
  </si>
  <si>
    <t>060122</t>
  </si>
  <si>
    <t>ﾐﾅﾐﾇﾏﾊﾗｼｮｳ</t>
  </si>
  <si>
    <t>山形市立南沼原小学校</t>
    <rPh sb="0" eb="4">
      <t>ヤマガタシリツ</t>
    </rPh>
    <rPh sb="4" eb="5">
      <t>ミナミ</t>
    </rPh>
    <rPh sb="5" eb="7">
      <t>ヌマハラ</t>
    </rPh>
    <rPh sb="7" eb="10">
      <t>ショウガッコウ</t>
    </rPh>
    <phoneticPr fontId="26"/>
  </si>
  <si>
    <t>南沼原小</t>
    <rPh sb="3" eb="4">
      <t>ショウ</t>
    </rPh>
    <phoneticPr fontId="26"/>
  </si>
  <si>
    <t>060123</t>
  </si>
  <si>
    <t>ｻﾞｵｳｲｯｼｮｳ</t>
  </si>
  <si>
    <t>山形市立蔵王第一小学校</t>
    <rPh sb="0" eb="4">
      <t>ヤマガタシリツ</t>
    </rPh>
    <rPh sb="4" eb="6">
      <t>ザオウ</t>
    </rPh>
    <rPh sb="6" eb="8">
      <t>ダイイチ</t>
    </rPh>
    <rPh sb="8" eb="11">
      <t>ショウガッコウ</t>
    </rPh>
    <phoneticPr fontId="26"/>
  </si>
  <si>
    <t>蔵王一小</t>
    <rPh sb="3" eb="4">
      <t>ショウ</t>
    </rPh>
    <phoneticPr fontId="26"/>
  </si>
  <si>
    <t>060124</t>
  </si>
  <si>
    <t>ｻﾞｵｳﾆｼｮｳ</t>
  </si>
  <si>
    <t>山形市立蔵王第二小学校</t>
    <rPh sb="0" eb="4">
      <t>ヤマガタシリツ</t>
    </rPh>
    <rPh sb="4" eb="8">
      <t>ザオウダイニ</t>
    </rPh>
    <rPh sb="8" eb="11">
      <t>ショウガッコウ</t>
    </rPh>
    <phoneticPr fontId="26"/>
  </si>
  <si>
    <t>蔵王二小</t>
    <rPh sb="3" eb="4">
      <t>ショウ</t>
    </rPh>
    <phoneticPr fontId="26"/>
  </si>
  <si>
    <t>060125</t>
  </si>
  <si>
    <t>ｻﾞｵｳｻﾝｼｮｳ</t>
  </si>
  <si>
    <t>山形市立蔵王第三小学校</t>
    <rPh sb="0" eb="4">
      <t>ヤマガタシリツ</t>
    </rPh>
    <rPh sb="4" eb="8">
      <t>ザオウダイサン</t>
    </rPh>
    <rPh sb="8" eb="11">
      <t>ショウガッコウ</t>
    </rPh>
    <phoneticPr fontId="26"/>
  </si>
  <si>
    <t>蔵王三小</t>
    <rPh sb="3" eb="4">
      <t>ショウ</t>
    </rPh>
    <phoneticPr fontId="26"/>
  </si>
  <si>
    <t>060126</t>
  </si>
  <si>
    <t>ﾐﾅﾐﾔﾏｶﾞﾀｼｮｳ</t>
  </si>
  <si>
    <t>山形市立南山形小学校</t>
    <rPh sb="0" eb="4">
      <t>ヤマガタシリツ</t>
    </rPh>
    <rPh sb="4" eb="7">
      <t>ミナミヤマガタ</t>
    </rPh>
    <rPh sb="7" eb="10">
      <t>ショウガッコウ</t>
    </rPh>
    <phoneticPr fontId="26"/>
  </si>
  <si>
    <t>南山形小</t>
    <rPh sb="3" eb="4">
      <t>ショウ</t>
    </rPh>
    <phoneticPr fontId="26"/>
  </si>
  <si>
    <t>060127</t>
  </si>
  <si>
    <t>ﾓﾄｻﾜｼｮｳ</t>
  </si>
  <si>
    <t>山形市立本沢小学校</t>
    <rPh sb="0" eb="4">
      <t>ヤマガタシリツ</t>
    </rPh>
    <rPh sb="4" eb="6">
      <t>モトサワ</t>
    </rPh>
    <rPh sb="6" eb="9">
      <t>ショウガッコウ</t>
    </rPh>
    <phoneticPr fontId="26"/>
  </si>
  <si>
    <t>本沢小</t>
    <rPh sb="2" eb="3">
      <t>ショウ</t>
    </rPh>
    <phoneticPr fontId="26"/>
  </si>
  <si>
    <t>060128</t>
  </si>
  <si>
    <t>ﾆｼﾔﾏｶﾞﾀｼｮｳ</t>
  </si>
  <si>
    <t>山形市立西山形小学校</t>
    <rPh sb="0" eb="4">
      <t>ヤマガタシリツ</t>
    </rPh>
    <rPh sb="4" eb="7">
      <t>ニシヤマガタ</t>
    </rPh>
    <rPh sb="7" eb="10">
      <t>ショウガッコウ</t>
    </rPh>
    <phoneticPr fontId="26"/>
  </si>
  <si>
    <t>西山形小</t>
    <rPh sb="3" eb="4">
      <t>ショウ</t>
    </rPh>
    <phoneticPr fontId="26"/>
  </si>
  <si>
    <t>060129</t>
  </si>
  <si>
    <t>ﾑﾗｷｻﾞﾜｼｮｳ</t>
  </si>
  <si>
    <t>山形市立村木沢小学校</t>
    <rPh sb="0" eb="4">
      <t>ヤマガタシリツ</t>
    </rPh>
    <rPh sb="4" eb="7">
      <t>ムラキザワ</t>
    </rPh>
    <rPh sb="7" eb="10">
      <t>ショウガッコウ</t>
    </rPh>
    <phoneticPr fontId="26"/>
  </si>
  <si>
    <t>村木沢小</t>
    <rPh sb="3" eb="4">
      <t>ショウ</t>
    </rPh>
    <phoneticPr fontId="26"/>
  </si>
  <si>
    <t>060130</t>
  </si>
  <si>
    <t>ｵｵｿﾈｼｮｳ</t>
  </si>
  <si>
    <t>山形市立大曽根小学校</t>
    <rPh sb="0" eb="4">
      <t>ヤマガタシリツ</t>
    </rPh>
    <rPh sb="4" eb="7">
      <t>オオソネ</t>
    </rPh>
    <rPh sb="7" eb="10">
      <t>ショウガッコウ</t>
    </rPh>
    <phoneticPr fontId="26"/>
  </si>
  <si>
    <t>大曽根小</t>
    <rPh sb="3" eb="4">
      <t>ショウ</t>
    </rPh>
    <phoneticPr fontId="26"/>
  </si>
  <si>
    <t>060131</t>
  </si>
  <si>
    <t>ﾔﾏｶﾞﾀﾐﾅﾐｼｮｳ</t>
  </si>
  <si>
    <t>山形市立南小学校</t>
    <rPh sb="0" eb="4">
      <t>ヤマガタシリツ</t>
    </rPh>
    <rPh sb="4" eb="5">
      <t>ミナミ</t>
    </rPh>
    <rPh sb="5" eb="8">
      <t>ショウガッコウ</t>
    </rPh>
    <phoneticPr fontId="26"/>
  </si>
  <si>
    <t>山形南小</t>
    <rPh sb="0" eb="2">
      <t>ヤマガタ</t>
    </rPh>
    <rPh sb="3" eb="4">
      <t>ショウ</t>
    </rPh>
    <phoneticPr fontId="26"/>
  </si>
  <si>
    <t>060132</t>
  </si>
  <si>
    <t>ﾔﾏｶﾞﾀﾆｼｼｮｳ</t>
  </si>
  <si>
    <t>山形市立西小学校</t>
    <rPh sb="0" eb="4">
      <t>ヤマガタシリツ</t>
    </rPh>
    <rPh sb="4" eb="5">
      <t>ニシ</t>
    </rPh>
    <rPh sb="5" eb="8">
      <t>ショウガッコウ</t>
    </rPh>
    <phoneticPr fontId="26"/>
  </si>
  <si>
    <t>山形西小</t>
    <rPh sb="0" eb="2">
      <t>ヤマガタ</t>
    </rPh>
    <rPh sb="3" eb="4">
      <t>ショウ</t>
    </rPh>
    <phoneticPr fontId="26"/>
  </si>
  <si>
    <t>060133</t>
  </si>
  <si>
    <t>ﾔﾏｶﾞﾀﾋｶﾞｼｼｮｳ</t>
  </si>
  <si>
    <t>山形市立東小学校</t>
    <rPh sb="0" eb="4">
      <t>ヤマガタシリツ</t>
    </rPh>
    <rPh sb="4" eb="5">
      <t>ヒガシ</t>
    </rPh>
    <rPh sb="5" eb="8">
      <t>ショウガッコウ</t>
    </rPh>
    <phoneticPr fontId="26"/>
  </si>
  <si>
    <t>山形東小</t>
    <rPh sb="0" eb="2">
      <t>ヤマガタ</t>
    </rPh>
    <rPh sb="3" eb="4">
      <t>ショウ</t>
    </rPh>
    <phoneticPr fontId="26"/>
  </si>
  <si>
    <t>060134</t>
  </si>
  <si>
    <t>ﾐﾔｳﾗｼｮｳ</t>
  </si>
  <si>
    <t>山形市立宮浦小学校</t>
    <rPh sb="0" eb="4">
      <t>ヤマガタシリツ</t>
    </rPh>
    <rPh sb="4" eb="6">
      <t>ミヤウラ</t>
    </rPh>
    <rPh sb="6" eb="9">
      <t>ショウガッコウ</t>
    </rPh>
    <phoneticPr fontId="26"/>
  </si>
  <si>
    <t>宮浦小</t>
    <rPh sb="2" eb="3">
      <t>ショウ</t>
    </rPh>
    <phoneticPr fontId="26"/>
  </si>
  <si>
    <t>060135</t>
  </si>
  <si>
    <t>ｻｸﾗﾀﾞｼｮｳ</t>
  </si>
  <si>
    <t>山形市立桜田小学校</t>
    <rPh sb="0" eb="4">
      <t>ヤマガタシリツ</t>
    </rPh>
    <rPh sb="4" eb="6">
      <t>サクラダ</t>
    </rPh>
    <rPh sb="6" eb="9">
      <t>ショウガッコウ</t>
    </rPh>
    <phoneticPr fontId="26"/>
  </si>
  <si>
    <t>桜田小</t>
    <rPh sb="2" eb="3">
      <t>ショウ</t>
    </rPh>
    <phoneticPr fontId="26"/>
  </si>
  <si>
    <t>060136</t>
  </si>
  <si>
    <t>ﾐﾊﾗｼｼｮｳ</t>
  </si>
  <si>
    <t>山形市立みはらしの丘小学校</t>
    <rPh sb="0" eb="4">
      <t>ヤマガタシリツ</t>
    </rPh>
    <rPh sb="9" eb="10">
      <t>オカ</t>
    </rPh>
    <rPh sb="10" eb="13">
      <t>ショウガッコウ</t>
    </rPh>
    <phoneticPr fontId="26"/>
  </si>
  <si>
    <t>みはらし小</t>
    <rPh sb="4" eb="5">
      <t>ショウ</t>
    </rPh>
    <phoneticPr fontId="26"/>
  </si>
  <si>
    <t>060137</t>
  </si>
  <si>
    <t>ﾔﾏﾀﾞｲﾌｼｮｳ</t>
  </si>
  <si>
    <t>山形大学附属小学校</t>
    <rPh sb="0" eb="2">
      <t>ヤマガタ</t>
    </rPh>
    <rPh sb="2" eb="4">
      <t>ダイガク</t>
    </rPh>
    <rPh sb="4" eb="9">
      <t>フゾクショウガッコウ</t>
    </rPh>
    <phoneticPr fontId="26"/>
  </si>
  <si>
    <t>山大附小</t>
    <rPh sb="3" eb="4">
      <t>ショウ</t>
    </rPh>
    <phoneticPr fontId="27"/>
  </si>
  <si>
    <t>060701</t>
  </si>
  <si>
    <t>ｶﾐﾉﾔﾏｼｮｳ</t>
  </si>
  <si>
    <t>上山市立上山小学校</t>
    <rPh sb="0" eb="4">
      <t>カミノヤマシリツ</t>
    </rPh>
    <rPh sb="4" eb="6">
      <t>カミノヤマ</t>
    </rPh>
    <rPh sb="6" eb="9">
      <t>ショウガッコウ</t>
    </rPh>
    <phoneticPr fontId="26"/>
  </si>
  <si>
    <t>上山小</t>
    <rPh sb="2" eb="3">
      <t>ショウ</t>
    </rPh>
    <phoneticPr fontId="26"/>
  </si>
  <si>
    <t>060702</t>
  </si>
  <si>
    <t>ﾆｼｺﾞｳｲｯｼｮｳ</t>
  </si>
  <si>
    <t>上山市立西郷第一小学校</t>
    <rPh sb="0" eb="4">
      <t>カミノヤマシリツ</t>
    </rPh>
    <rPh sb="4" eb="6">
      <t>ニシゴウ</t>
    </rPh>
    <rPh sb="6" eb="8">
      <t>ダイイチ</t>
    </rPh>
    <rPh sb="8" eb="11">
      <t>ショウガッコウ</t>
    </rPh>
    <phoneticPr fontId="26"/>
  </si>
  <si>
    <t>西郷一小</t>
    <rPh sb="3" eb="4">
      <t>ショウ</t>
    </rPh>
    <phoneticPr fontId="26"/>
  </si>
  <si>
    <t>060703</t>
  </si>
  <si>
    <t>ｶﾐﾉﾔﾏﾅｶｶﾞﾜｼｮｳ</t>
  </si>
  <si>
    <t>上山市立中川小学校</t>
    <rPh sb="0" eb="4">
      <t>カミノヤマシリツ</t>
    </rPh>
    <rPh sb="4" eb="6">
      <t>ナカガワ</t>
    </rPh>
    <rPh sb="6" eb="9">
      <t>ショウガッコウ</t>
    </rPh>
    <phoneticPr fontId="26"/>
  </si>
  <si>
    <t>上山中川小</t>
    <rPh sb="0" eb="2">
      <t>カミノヤマ</t>
    </rPh>
    <rPh sb="4" eb="5">
      <t>ショウ</t>
    </rPh>
    <phoneticPr fontId="26"/>
  </si>
  <si>
    <t>060704</t>
  </si>
  <si>
    <t>ｶﾐﾉﾔﾏﾐﾅﾐｼｮｳ</t>
  </si>
  <si>
    <t>上山市立南小学校</t>
    <rPh sb="0" eb="4">
      <t>カミノヤマシリツ</t>
    </rPh>
    <rPh sb="4" eb="5">
      <t>ミナミ</t>
    </rPh>
    <rPh sb="5" eb="8">
      <t>ショウガッコウ</t>
    </rPh>
    <phoneticPr fontId="26"/>
  </si>
  <si>
    <t>上山南小</t>
    <rPh sb="0" eb="2">
      <t>カミノヤマ</t>
    </rPh>
    <rPh sb="3" eb="4">
      <t>ショウ</t>
    </rPh>
    <phoneticPr fontId="26"/>
  </si>
  <si>
    <t>060705</t>
  </si>
  <si>
    <t>ﾐﾔｶﾜｼｮｳ</t>
  </si>
  <si>
    <t>上山市立宮川小学校</t>
    <rPh sb="0" eb="4">
      <t>カミノヤマシリツ</t>
    </rPh>
    <rPh sb="4" eb="6">
      <t>ミヤカワ</t>
    </rPh>
    <rPh sb="6" eb="9">
      <t>ショウガッコウ</t>
    </rPh>
    <phoneticPr fontId="26"/>
  </si>
  <si>
    <t>宮川小</t>
    <rPh sb="0" eb="2">
      <t>ミヤカワ</t>
    </rPh>
    <rPh sb="2" eb="3">
      <t>ショウ</t>
    </rPh>
    <phoneticPr fontId="26"/>
  </si>
  <si>
    <t>061001</t>
  </si>
  <si>
    <t>ﾃﾝﾄﾞｳﾁｭｳﾌﾞｼｮｳ</t>
  </si>
  <si>
    <t>天童市立天童中部小学校</t>
    <rPh sb="0" eb="4">
      <t>テンドウシリツ</t>
    </rPh>
    <rPh sb="4" eb="8">
      <t>テンドウチュウブ</t>
    </rPh>
    <rPh sb="8" eb="11">
      <t>ショウガッコウ</t>
    </rPh>
    <phoneticPr fontId="26"/>
  </si>
  <si>
    <t>天童中部小</t>
    <rPh sb="4" eb="5">
      <t>ショウ</t>
    </rPh>
    <phoneticPr fontId="26"/>
  </si>
  <si>
    <t>061002</t>
  </si>
  <si>
    <t>ﾔﾏｸﾞﾁｼｮｳ</t>
  </si>
  <si>
    <t>天童市立山口小学校</t>
    <rPh sb="0" eb="4">
      <t>テンドウシリツ</t>
    </rPh>
    <rPh sb="4" eb="6">
      <t>ヤマグチ</t>
    </rPh>
    <rPh sb="6" eb="9">
      <t>ショウガッコウ</t>
    </rPh>
    <phoneticPr fontId="26"/>
  </si>
  <si>
    <t>山口小</t>
    <rPh sb="2" eb="3">
      <t>ショウ</t>
    </rPh>
    <phoneticPr fontId="26"/>
  </si>
  <si>
    <t>061003</t>
  </si>
  <si>
    <t>ﾅﾘｭｳｼｮｳ</t>
  </si>
  <si>
    <t>天童市立成生小学校</t>
    <rPh sb="0" eb="4">
      <t>テンドウシリツ</t>
    </rPh>
    <rPh sb="4" eb="6">
      <t>ナリュウ</t>
    </rPh>
    <rPh sb="6" eb="9">
      <t>ショウガッコウ</t>
    </rPh>
    <phoneticPr fontId="26"/>
  </si>
  <si>
    <t>成生小</t>
    <rPh sb="2" eb="3">
      <t>ショウ</t>
    </rPh>
    <phoneticPr fontId="26"/>
  </si>
  <si>
    <t>061004</t>
  </si>
  <si>
    <t>ｸﾗｿﾞｳｼｮｳ</t>
  </si>
  <si>
    <t>天童市立蔵増小学校</t>
    <rPh sb="0" eb="4">
      <t>テンドウシリツ</t>
    </rPh>
    <rPh sb="4" eb="6">
      <t>クラゾウ</t>
    </rPh>
    <rPh sb="6" eb="9">
      <t>ショウガッコウ</t>
    </rPh>
    <phoneticPr fontId="26"/>
  </si>
  <si>
    <t>蔵増小</t>
    <rPh sb="2" eb="3">
      <t>ショウ</t>
    </rPh>
    <phoneticPr fontId="26"/>
  </si>
  <si>
    <t>061005</t>
  </si>
  <si>
    <t>ﾃﾗﾂﾞｼｮｳ</t>
  </si>
  <si>
    <t>天童市立寺津小学校</t>
    <rPh sb="0" eb="4">
      <t>テンドウシリツ</t>
    </rPh>
    <rPh sb="4" eb="6">
      <t>テラヅ</t>
    </rPh>
    <rPh sb="6" eb="9">
      <t>ショウガッコウ</t>
    </rPh>
    <phoneticPr fontId="26"/>
  </si>
  <si>
    <t>寺津小</t>
  </si>
  <si>
    <t>061006</t>
  </si>
  <si>
    <t>ﾀｶﾀﾞﾏｼｮｳ</t>
  </si>
  <si>
    <t>天童市立高擶小学校</t>
    <rPh sb="0" eb="4">
      <t>テンドウシリツ</t>
    </rPh>
    <rPh sb="4" eb="6">
      <t>タカダマ</t>
    </rPh>
    <rPh sb="6" eb="9">
      <t>ショウガッコウ</t>
    </rPh>
    <phoneticPr fontId="26"/>
  </si>
  <si>
    <t>高擶小</t>
  </si>
  <si>
    <t>061007</t>
  </si>
  <si>
    <t>ﾎｼﾇﾉｼｮｳ</t>
  </si>
  <si>
    <t>天童市立干布小学校</t>
    <rPh sb="0" eb="4">
      <t>テンドウシリツ</t>
    </rPh>
    <rPh sb="4" eb="6">
      <t>ホシヌノ</t>
    </rPh>
    <rPh sb="6" eb="9">
      <t>ショウガッコウ</t>
    </rPh>
    <phoneticPr fontId="26"/>
  </si>
  <si>
    <t>干布小</t>
  </si>
  <si>
    <t>061008</t>
  </si>
  <si>
    <t>ﾂﾔﾏｼｮｳ</t>
  </si>
  <si>
    <t>天童市立津山小学校</t>
    <rPh sb="0" eb="4">
      <t>テンドウシリツ</t>
    </rPh>
    <rPh sb="4" eb="6">
      <t>ツヤマ</t>
    </rPh>
    <rPh sb="6" eb="9">
      <t>ショウガッコウ</t>
    </rPh>
    <phoneticPr fontId="26"/>
  </si>
  <si>
    <t>津山小</t>
  </si>
  <si>
    <t>061009</t>
  </si>
  <si>
    <t>ｱﾗﾔｼｮｳ</t>
  </si>
  <si>
    <t>天童市立荒谷小学校</t>
    <rPh sb="0" eb="4">
      <t>テンドウシリツ</t>
    </rPh>
    <rPh sb="4" eb="6">
      <t>アラヤ</t>
    </rPh>
    <rPh sb="6" eb="9">
      <t>ショウガッコウ</t>
    </rPh>
    <phoneticPr fontId="26"/>
  </si>
  <si>
    <t>荒谷小</t>
  </si>
  <si>
    <t>061010</t>
  </si>
  <si>
    <t>ﾃﾝﾄﾞｳﾅﾝﾌﾞｼｮｳ</t>
  </si>
  <si>
    <t>天童市立天童南部小学校</t>
    <rPh sb="0" eb="4">
      <t>テンドウシリツ</t>
    </rPh>
    <rPh sb="4" eb="8">
      <t>テンドウナンブ</t>
    </rPh>
    <rPh sb="8" eb="11">
      <t>ショウガッコウ</t>
    </rPh>
    <phoneticPr fontId="26"/>
  </si>
  <si>
    <t>天童南部小</t>
  </si>
  <si>
    <t>061011</t>
  </si>
  <si>
    <t>ﾃﾝﾄﾞｳﾎｸﾌﾞｼｮｳ</t>
  </si>
  <si>
    <t>天童市立天童北部小学校</t>
    <rPh sb="0" eb="4">
      <t>テンドウシリツ</t>
    </rPh>
    <rPh sb="4" eb="8">
      <t>テンドウホクブ</t>
    </rPh>
    <rPh sb="8" eb="11">
      <t>ショウガッコウ</t>
    </rPh>
    <phoneticPr fontId="26"/>
  </si>
  <si>
    <t>天童北部小</t>
  </si>
  <si>
    <t>061012</t>
  </si>
  <si>
    <t>ﾅｶﾞｵｶｼｮｳ</t>
  </si>
  <si>
    <t>天童市立長岡小学校</t>
    <rPh sb="0" eb="4">
      <t>テンドウシリツ</t>
    </rPh>
    <rPh sb="4" eb="6">
      <t>ナガオカ</t>
    </rPh>
    <rPh sb="6" eb="9">
      <t>ショウガッコウ</t>
    </rPh>
    <phoneticPr fontId="26"/>
  </si>
  <si>
    <t>長岡小</t>
  </si>
  <si>
    <t>061401</t>
  </si>
  <si>
    <t>ﾔﾏﾉﾍﾞｼｮｳ</t>
  </si>
  <si>
    <t>山辺町立山辺小学校</t>
    <rPh sb="0" eb="1">
      <t>ヤマ</t>
    </rPh>
    <rPh sb="1" eb="2">
      <t>ヘン</t>
    </rPh>
    <rPh sb="2" eb="4">
      <t>チョウリツ</t>
    </rPh>
    <rPh sb="4" eb="9">
      <t>ヤマノベショウガッコウ</t>
    </rPh>
    <phoneticPr fontId="26"/>
  </si>
  <si>
    <t>山辺小</t>
  </si>
  <si>
    <t>061402</t>
  </si>
  <si>
    <t>ｻｸﾔｻﾞﾜｼｮｳ</t>
  </si>
  <si>
    <t>山辺町立作谷沢小学校</t>
    <rPh sb="0" eb="1">
      <t>ヤマ</t>
    </rPh>
    <rPh sb="1" eb="2">
      <t>ヘン</t>
    </rPh>
    <rPh sb="2" eb="4">
      <t>チョウリツ</t>
    </rPh>
    <rPh sb="4" eb="5">
      <t>サク</t>
    </rPh>
    <rPh sb="5" eb="7">
      <t>タニザワ</t>
    </rPh>
    <rPh sb="7" eb="10">
      <t>ショウガッコウ</t>
    </rPh>
    <phoneticPr fontId="26"/>
  </si>
  <si>
    <t>作谷沢小</t>
  </si>
  <si>
    <t>061403</t>
  </si>
  <si>
    <t>ｻｶﾞﾐｼｮｳ</t>
  </si>
  <si>
    <t>山辺町立相模小学校</t>
    <rPh sb="0" eb="1">
      <t>ヤマ</t>
    </rPh>
    <rPh sb="1" eb="2">
      <t>ヘン</t>
    </rPh>
    <rPh sb="2" eb="4">
      <t>チョウリツ</t>
    </rPh>
    <rPh sb="4" eb="6">
      <t>サガミ</t>
    </rPh>
    <rPh sb="6" eb="9">
      <t>ショウガッコウ</t>
    </rPh>
    <phoneticPr fontId="26"/>
  </si>
  <si>
    <t>相模小</t>
  </si>
  <si>
    <t>061501</t>
  </si>
  <si>
    <t>ﾅｶﾞｻｷｼｮｳ</t>
  </si>
  <si>
    <t>中山町立長崎小学校</t>
    <rPh sb="0" eb="4">
      <t>ナカヤマチョウリツ</t>
    </rPh>
    <rPh sb="4" eb="6">
      <t>ナガサキ</t>
    </rPh>
    <rPh sb="6" eb="9">
      <t>ショウガッコウ</t>
    </rPh>
    <phoneticPr fontId="26"/>
  </si>
  <si>
    <t>長崎小</t>
  </si>
  <si>
    <t>061502</t>
  </si>
  <si>
    <t>ﾅｶﾔﾏﾄﾖﾀﾞｼｮｳ</t>
  </si>
  <si>
    <t>中山町立豊田小学校</t>
    <rPh sb="0" eb="4">
      <t>ナカヤマチョウリツ</t>
    </rPh>
    <rPh sb="4" eb="6">
      <t>トヨダ</t>
    </rPh>
    <rPh sb="6" eb="9">
      <t>ショウガッコウ</t>
    </rPh>
    <phoneticPr fontId="26"/>
  </si>
  <si>
    <t>中山豊田小</t>
    <rPh sb="0" eb="2">
      <t>ナカヤマ</t>
    </rPh>
    <phoneticPr fontId="26"/>
  </si>
  <si>
    <t>060601</t>
  </si>
  <si>
    <t>ｶﾝｼｮｳ</t>
  </si>
  <si>
    <t>寒河江市立寒河江小学校</t>
    <rPh sb="0" eb="5">
      <t>サガエシリツ</t>
    </rPh>
    <rPh sb="5" eb="8">
      <t>サガエ</t>
    </rPh>
    <rPh sb="8" eb="11">
      <t>ショウガッコウ</t>
    </rPh>
    <phoneticPr fontId="26"/>
  </si>
  <si>
    <t>寒小</t>
    <rPh sb="0" eb="1">
      <t>カン</t>
    </rPh>
    <rPh sb="1" eb="2">
      <t>ショウ</t>
    </rPh>
    <phoneticPr fontId="26"/>
  </si>
  <si>
    <t>060602</t>
  </si>
  <si>
    <t>ｻｶﾞｴﾅﾝﾌﾞ</t>
  </si>
  <si>
    <t>寒河江市立南部小学校</t>
    <rPh sb="0" eb="5">
      <t>サガエシリツ</t>
    </rPh>
    <rPh sb="5" eb="7">
      <t>ナンブ</t>
    </rPh>
    <rPh sb="7" eb="10">
      <t>ショウガッコウ</t>
    </rPh>
    <phoneticPr fontId="26"/>
  </si>
  <si>
    <t>寒河江南部</t>
    <rPh sb="0" eb="3">
      <t>サガエ</t>
    </rPh>
    <rPh sb="3" eb="5">
      <t>ナンブ</t>
    </rPh>
    <phoneticPr fontId="26"/>
  </si>
  <si>
    <t>060603</t>
  </si>
  <si>
    <t>ｻｶﾞｴﾆｼﾈ</t>
  </si>
  <si>
    <t>寒河江市立西根小学校</t>
    <rPh sb="0" eb="5">
      <t>サガエシリツ</t>
    </rPh>
    <rPh sb="5" eb="7">
      <t>ニシネ</t>
    </rPh>
    <rPh sb="7" eb="10">
      <t>ショウガッコウ</t>
    </rPh>
    <phoneticPr fontId="26"/>
  </si>
  <si>
    <t>寒河江西根</t>
    <rPh sb="0" eb="3">
      <t>サガエ</t>
    </rPh>
    <phoneticPr fontId="26"/>
  </si>
  <si>
    <t>060604</t>
  </si>
  <si>
    <t>ｼﾊﾞﾊｼｼｮｳ</t>
  </si>
  <si>
    <t>寒河江市立柴橋小学校</t>
    <rPh sb="0" eb="5">
      <t>サガエシリツ</t>
    </rPh>
    <rPh sb="5" eb="7">
      <t>シバハシ</t>
    </rPh>
    <rPh sb="7" eb="10">
      <t>ショウガッコウ</t>
    </rPh>
    <phoneticPr fontId="26"/>
  </si>
  <si>
    <t>柴橋小</t>
  </si>
  <si>
    <t>060605</t>
  </si>
  <si>
    <t>ﾀｶﾏﾂｼｮｳ</t>
  </si>
  <si>
    <t>寒河江市立高松小学校</t>
    <rPh sb="0" eb="5">
      <t>サガエシリツ</t>
    </rPh>
    <rPh sb="5" eb="7">
      <t>タカマツ</t>
    </rPh>
    <rPh sb="7" eb="10">
      <t>ショウガッコウ</t>
    </rPh>
    <phoneticPr fontId="26"/>
  </si>
  <si>
    <t>高松小</t>
  </si>
  <si>
    <t>060606</t>
  </si>
  <si>
    <t>ﾀﾞｲｺﾞｼｮｳ</t>
  </si>
  <si>
    <t>寒河江市立醍醐小学校</t>
    <rPh sb="0" eb="5">
      <t>サガエシリツ</t>
    </rPh>
    <rPh sb="5" eb="7">
      <t>ダイゴ</t>
    </rPh>
    <rPh sb="7" eb="10">
      <t>ショウガッコウ</t>
    </rPh>
    <phoneticPr fontId="26"/>
  </si>
  <si>
    <t>醍醐小</t>
  </si>
  <si>
    <t>060607</t>
  </si>
  <si>
    <t>ｼﾗｲﾜｼｮｳ</t>
  </si>
  <si>
    <t>寒河江市立白岩小学校</t>
    <rPh sb="0" eb="5">
      <t>サガエシリツ</t>
    </rPh>
    <rPh sb="5" eb="7">
      <t>シライワ</t>
    </rPh>
    <rPh sb="7" eb="10">
      <t>ショウガッコウ</t>
    </rPh>
    <phoneticPr fontId="26"/>
  </si>
  <si>
    <t>白岩小</t>
  </si>
  <si>
    <t>060608</t>
  </si>
  <si>
    <t>ｻﾁｭｳｼｮｳ</t>
  </si>
  <si>
    <t>寒河江市立幸生小学校</t>
    <rPh sb="0" eb="5">
      <t>サガエシリツ</t>
    </rPh>
    <rPh sb="5" eb="6">
      <t>サイワ</t>
    </rPh>
    <rPh sb="6" eb="7">
      <t>ウ</t>
    </rPh>
    <rPh sb="7" eb="10">
      <t>ショウガッコウ</t>
    </rPh>
    <phoneticPr fontId="26"/>
  </si>
  <si>
    <t>幸生小</t>
  </si>
  <si>
    <t>060609</t>
  </si>
  <si>
    <t>ﾐｲｽﾞﾐｼｮｳ</t>
  </si>
  <si>
    <t>寒河江市立三泉小学校</t>
    <rPh sb="0" eb="5">
      <t>サガエシリツ</t>
    </rPh>
    <rPh sb="5" eb="7">
      <t>ミイズミ</t>
    </rPh>
    <rPh sb="7" eb="10">
      <t>ショウガッコウ</t>
    </rPh>
    <phoneticPr fontId="26"/>
  </si>
  <si>
    <t>三泉小</t>
  </si>
  <si>
    <t>060610</t>
  </si>
  <si>
    <t>ｻｶﾞｴﾁｭｳﾌﾞ</t>
  </si>
  <si>
    <t>寒河江市立寒河江中部小学校</t>
    <rPh sb="0" eb="5">
      <t>サガエシリツ</t>
    </rPh>
    <rPh sb="5" eb="8">
      <t>サガエ</t>
    </rPh>
    <rPh sb="8" eb="10">
      <t>チュウブ</t>
    </rPh>
    <rPh sb="10" eb="13">
      <t>ショウガッコウ</t>
    </rPh>
    <phoneticPr fontId="26"/>
  </si>
  <si>
    <t>寒河江中部</t>
    <rPh sb="0" eb="3">
      <t>サガエ</t>
    </rPh>
    <rPh sb="3" eb="5">
      <t>チュウブ</t>
    </rPh>
    <phoneticPr fontId="26"/>
  </si>
  <si>
    <t>061601</t>
  </si>
  <si>
    <t>ﾆｼｻﾞﾄｼｮｳ</t>
  </si>
  <si>
    <t>河北町立西里小学校</t>
    <rPh sb="0" eb="2">
      <t>カホク</t>
    </rPh>
    <rPh sb="2" eb="4">
      <t>チョウリツ</t>
    </rPh>
    <rPh sb="4" eb="6">
      <t>ニシザト</t>
    </rPh>
    <rPh sb="6" eb="9">
      <t>ショウガッコウ</t>
    </rPh>
    <phoneticPr fontId="26"/>
  </si>
  <si>
    <t>西里小</t>
  </si>
  <si>
    <t>061602</t>
  </si>
  <si>
    <t>ﾐｿﾞﾉﾍﾞｼｮｳ</t>
  </si>
  <si>
    <t>河北町立溝延小学校</t>
    <rPh sb="0" eb="2">
      <t>カホク</t>
    </rPh>
    <rPh sb="2" eb="4">
      <t>チョウリツ</t>
    </rPh>
    <rPh sb="4" eb="6">
      <t>ミゾノベ</t>
    </rPh>
    <rPh sb="6" eb="9">
      <t>ショウガッコウ</t>
    </rPh>
    <phoneticPr fontId="26"/>
  </si>
  <si>
    <t>溝延小</t>
  </si>
  <si>
    <t>061603</t>
  </si>
  <si>
    <t>ﾔﾁﾁｭｳﾌﾞｼｮｳ</t>
  </si>
  <si>
    <t>河北町立谷地中部小学校</t>
    <rPh sb="0" eb="2">
      <t>カホク</t>
    </rPh>
    <rPh sb="2" eb="4">
      <t>チョウリツ</t>
    </rPh>
    <rPh sb="4" eb="8">
      <t>ヤジチュウブ</t>
    </rPh>
    <rPh sb="8" eb="11">
      <t>ショウガッコウ</t>
    </rPh>
    <phoneticPr fontId="26"/>
  </si>
  <si>
    <t>谷地中部小</t>
  </si>
  <si>
    <t>061604</t>
  </si>
  <si>
    <t>ﾔﾁﾅﾝﾌﾞｼｮｳ</t>
  </si>
  <si>
    <t>河北町立谷地南部小学校</t>
    <rPh sb="0" eb="2">
      <t>カホク</t>
    </rPh>
    <rPh sb="2" eb="4">
      <t>チョウリツ</t>
    </rPh>
    <rPh sb="4" eb="8">
      <t>ヤジナンブ</t>
    </rPh>
    <rPh sb="8" eb="11">
      <t>ショウガッコウ</t>
    </rPh>
    <phoneticPr fontId="26"/>
  </si>
  <si>
    <t>谷地南部小</t>
  </si>
  <si>
    <t>061605</t>
  </si>
  <si>
    <t>ﾔﾁｾｲﾌﾞｼｮｳ</t>
  </si>
  <si>
    <t>河北町立谷地西部小学校</t>
    <rPh sb="0" eb="2">
      <t>カホク</t>
    </rPh>
    <rPh sb="2" eb="4">
      <t>チョウリツ</t>
    </rPh>
    <rPh sb="4" eb="8">
      <t>ヤジセイブ</t>
    </rPh>
    <rPh sb="8" eb="11">
      <t>ショウガッコウ</t>
    </rPh>
    <phoneticPr fontId="26"/>
  </si>
  <si>
    <t>谷地西部小</t>
  </si>
  <si>
    <t>061606</t>
  </si>
  <si>
    <t>ｷﾀﾔﾁｼｮｳ</t>
  </si>
  <si>
    <t>河北町立北谷地小学校</t>
    <rPh sb="0" eb="2">
      <t>カホク</t>
    </rPh>
    <rPh sb="2" eb="4">
      <t>チョウリツ</t>
    </rPh>
    <rPh sb="4" eb="5">
      <t>キタ</t>
    </rPh>
    <rPh sb="5" eb="7">
      <t>ヤチ</t>
    </rPh>
    <rPh sb="7" eb="10">
      <t>ショウガッコウ</t>
    </rPh>
    <phoneticPr fontId="26"/>
  </si>
  <si>
    <t>北谷地小</t>
  </si>
  <si>
    <t>061701</t>
  </si>
  <si>
    <t>ﾆｼｶﾜｼｮｳ</t>
  </si>
  <si>
    <t>西川町立西川小学校</t>
    <rPh sb="0" eb="2">
      <t>ニシカワ</t>
    </rPh>
    <rPh sb="2" eb="4">
      <t>チョウリツ</t>
    </rPh>
    <rPh sb="4" eb="6">
      <t>ニシカワ</t>
    </rPh>
    <rPh sb="6" eb="9">
      <t>ショウガッコウ</t>
    </rPh>
    <phoneticPr fontId="26"/>
  </si>
  <si>
    <t>西川小</t>
  </si>
  <si>
    <t>061801</t>
  </si>
  <si>
    <t>ﾆｼｲﾓｶﾞﾜｼｮｳ</t>
  </si>
  <si>
    <t>朝日町立西五百川小学校</t>
    <rPh sb="0" eb="2">
      <t>アサヒ</t>
    </rPh>
    <rPh sb="2" eb="4">
      <t>チョウリツ</t>
    </rPh>
    <rPh sb="4" eb="5">
      <t>ニシ</t>
    </rPh>
    <rPh sb="5" eb="8">
      <t>イオカワ</t>
    </rPh>
    <rPh sb="8" eb="11">
      <t>ショウガッコウ</t>
    </rPh>
    <phoneticPr fontId="26"/>
  </si>
  <si>
    <t>西五百川小</t>
  </si>
  <si>
    <t>061802</t>
  </si>
  <si>
    <t>ﾐﾔｼﾞｭｸｼｮｳ</t>
  </si>
  <si>
    <t>朝日町立宮宿小学校</t>
    <rPh sb="0" eb="2">
      <t>アサヒ</t>
    </rPh>
    <rPh sb="2" eb="4">
      <t>チョウリツ</t>
    </rPh>
    <rPh sb="4" eb="5">
      <t>ミヤ</t>
    </rPh>
    <rPh sb="5" eb="6">
      <t>ジュク</t>
    </rPh>
    <rPh sb="6" eb="9">
      <t>ショウガッコウ</t>
    </rPh>
    <phoneticPr fontId="26"/>
  </si>
  <si>
    <t>宮宿小</t>
  </si>
  <si>
    <t>061803</t>
  </si>
  <si>
    <t>ｵｵﾔｼｮｳ</t>
  </si>
  <si>
    <t>朝日町立大谷小学校</t>
    <rPh sb="0" eb="2">
      <t>アサヒ</t>
    </rPh>
    <rPh sb="2" eb="4">
      <t>チョウリツ</t>
    </rPh>
    <rPh sb="4" eb="6">
      <t>オオヤ</t>
    </rPh>
    <rPh sb="6" eb="9">
      <t>ショウガッコウ</t>
    </rPh>
    <phoneticPr fontId="26"/>
  </si>
  <si>
    <t>大谷小</t>
  </si>
  <si>
    <t>061901</t>
  </si>
  <si>
    <t>ｱﾃﾗｻﾞﾜｼｮｳ</t>
  </si>
  <si>
    <t>大江町立左沢小学校</t>
    <rPh sb="0" eb="4">
      <t>オオエチョウリツ</t>
    </rPh>
    <rPh sb="4" eb="6">
      <t>アテラザワ</t>
    </rPh>
    <rPh sb="6" eb="9">
      <t>ショウガッコウ</t>
    </rPh>
    <phoneticPr fontId="26"/>
  </si>
  <si>
    <t>左沢小</t>
  </si>
  <si>
    <t>061902</t>
  </si>
  <si>
    <t>ﾌｼﾞﾀﾌﾞﾝｺｳ</t>
  </si>
  <si>
    <t>大江町立左沢小学校藤田の丘分校</t>
    <rPh sb="0" eb="4">
      <t>オオエチョウリツ</t>
    </rPh>
    <rPh sb="4" eb="6">
      <t>アテラザワ</t>
    </rPh>
    <rPh sb="6" eb="9">
      <t>ショウガッコウ</t>
    </rPh>
    <rPh sb="9" eb="11">
      <t>フジタ</t>
    </rPh>
    <rPh sb="12" eb="13">
      <t>オカ</t>
    </rPh>
    <rPh sb="13" eb="15">
      <t>ブンコウ</t>
    </rPh>
    <phoneticPr fontId="26"/>
  </si>
  <si>
    <t>藤田分校</t>
    <rPh sb="0" eb="2">
      <t>フジタ</t>
    </rPh>
    <rPh sb="2" eb="4">
      <t>ブンコウ</t>
    </rPh>
    <phoneticPr fontId="26"/>
  </si>
  <si>
    <t>061903</t>
  </si>
  <si>
    <t>ﾎﾝｺﾞｳﾋｶﾞｼｼｮｳ</t>
  </si>
  <si>
    <t>大江町立本郷東小学校</t>
    <rPh sb="0" eb="2">
      <t>オオエ</t>
    </rPh>
    <rPh sb="2" eb="4">
      <t>チョウリツ</t>
    </rPh>
    <rPh sb="4" eb="6">
      <t>ホンゴウ</t>
    </rPh>
    <rPh sb="6" eb="7">
      <t>アズマ</t>
    </rPh>
    <rPh sb="7" eb="10">
      <t>ショウガッコウ</t>
    </rPh>
    <phoneticPr fontId="26"/>
  </si>
  <si>
    <t>本郷東小</t>
  </si>
  <si>
    <t>060801</t>
  </si>
  <si>
    <t>ﾀﾃｵｶｼｮｳ</t>
  </si>
  <si>
    <t>村山市立楯岡小学校</t>
    <rPh sb="0" eb="4">
      <t>ムラヤマシリツ</t>
    </rPh>
    <rPh sb="4" eb="9">
      <t>タテオカショウガッコウ</t>
    </rPh>
    <phoneticPr fontId="26"/>
  </si>
  <si>
    <t>楯岡小</t>
  </si>
  <si>
    <t>060802</t>
  </si>
  <si>
    <t>ﾑﾗﾔﾏﾆｼｺﾞｳｼｮｳ</t>
  </si>
  <si>
    <t>村山市立西郷小学校</t>
    <rPh sb="0" eb="4">
      <t>ムラヤマシリツ</t>
    </rPh>
    <rPh sb="4" eb="6">
      <t>サイゴウ</t>
    </rPh>
    <rPh sb="6" eb="9">
      <t>ショウガッコウ</t>
    </rPh>
    <phoneticPr fontId="26"/>
  </si>
  <si>
    <t>村山西郷小</t>
    <rPh sb="0" eb="2">
      <t>ムラヤマ</t>
    </rPh>
    <phoneticPr fontId="26"/>
  </si>
  <si>
    <t>060803</t>
  </si>
  <si>
    <t>ｿﾃﾞｻｷｼｮｳ</t>
  </si>
  <si>
    <t>村山市立袖崎小学校</t>
    <rPh sb="0" eb="4">
      <t>ムラヤマシリツ</t>
    </rPh>
    <rPh sb="4" eb="6">
      <t>ソデサキ</t>
    </rPh>
    <rPh sb="6" eb="9">
      <t>ショウガッコウ</t>
    </rPh>
    <phoneticPr fontId="26"/>
  </si>
  <si>
    <t>袖崎小</t>
  </si>
  <si>
    <t>060804</t>
  </si>
  <si>
    <t>ｵｵｸﾎﾞｼｮｳ</t>
  </si>
  <si>
    <t>村山市立大久保小学校</t>
    <rPh sb="0" eb="4">
      <t>ムラヤマシリツ</t>
    </rPh>
    <rPh sb="4" eb="7">
      <t>オオクボ</t>
    </rPh>
    <rPh sb="7" eb="10">
      <t>ショウガッコウ</t>
    </rPh>
    <phoneticPr fontId="26"/>
  </si>
  <si>
    <t>大久保小</t>
  </si>
  <si>
    <t>060805</t>
  </si>
  <si>
    <t>ﾌﾓﾄｼｮｳ</t>
  </si>
  <si>
    <t>村山市立冨本小学校</t>
    <rPh sb="0" eb="4">
      <t>ムラヤマシリツ</t>
    </rPh>
    <rPh sb="4" eb="6">
      <t>トミモト</t>
    </rPh>
    <rPh sb="6" eb="9">
      <t>ショウガッコウ</t>
    </rPh>
    <phoneticPr fontId="26"/>
  </si>
  <si>
    <t>冨本小</t>
  </si>
  <si>
    <t>060806</t>
  </si>
  <si>
    <t>ﾑﾗﾔﾏﾄｻﾞﾜｼｮｳ</t>
  </si>
  <si>
    <t>村山市立戸沢小学校</t>
    <rPh sb="0" eb="4">
      <t>ムラヤマシリツ</t>
    </rPh>
    <rPh sb="4" eb="6">
      <t>トザワ</t>
    </rPh>
    <rPh sb="6" eb="9">
      <t>ショウガッコウ</t>
    </rPh>
    <phoneticPr fontId="26"/>
  </si>
  <si>
    <t>村山戸沢小</t>
    <rPh sb="0" eb="2">
      <t>ムラヤマ</t>
    </rPh>
    <phoneticPr fontId="26"/>
  </si>
  <si>
    <t>060807</t>
  </si>
  <si>
    <t>ﾄﾐﾅﾐｼｮｳ</t>
  </si>
  <si>
    <t>村山市立富並小学校</t>
    <rPh sb="0" eb="4">
      <t>ムラヤマシリツ</t>
    </rPh>
    <rPh sb="4" eb="5">
      <t>トミ</t>
    </rPh>
    <rPh sb="5" eb="6">
      <t>ナミ</t>
    </rPh>
    <rPh sb="6" eb="9">
      <t>ショウガッコウ</t>
    </rPh>
    <phoneticPr fontId="26"/>
  </si>
  <si>
    <t>富並小</t>
  </si>
  <si>
    <t>061101</t>
  </si>
  <si>
    <t>ｼﾘﾂﾋｶﾞｼﾈｼｮｳ</t>
  </si>
  <si>
    <t>東根市立東根小学校</t>
    <rPh sb="0" eb="2">
      <t>ヒガシネ</t>
    </rPh>
    <rPh sb="2" eb="3">
      <t>シ</t>
    </rPh>
    <rPh sb="3" eb="4">
      <t>リツ</t>
    </rPh>
    <rPh sb="4" eb="6">
      <t>ヒガシネ</t>
    </rPh>
    <rPh sb="6" eb="9">
      <t>ショウガッコウ</t>
    </rPh>
    <phoneticPr fontId="26"/>
  </si>
  <si>
    <t>市立東根小</t>
    <rPh sb="0" eb="2">
      <t>シリツ</t>
    </rPh>
    <phoneticPr fontId="26"/>
  </si>
  <si>
    <t>061102</t>
  </si>
  <si>
    <t>ｼﾞﾝﾏﾁｼｮｳ</t>
  </si>
  <si>
    <t>東根市立神町小学校</t>
    <rPh sb="0" eb="2">
      <t>ヒガシネ</t>
    </rPh>
    <rPh sb="2" eb="3">
      <t>シ</t>
    </rPh>
    <rPh sb="3" eb="4">
      <t>リツ</t>
    </rPh>
    <rPh sb="4" eb="6">
      <t>ジンマチ</t>
    </rPh>
    <rPh sb="6" eb="9">
      <t>ショウガッコウ</t>
    </rPh>
    <phoneticPr fontId="26"/>
  </si>
  <si>
    <t>神町小</t>
  </si>
  <si>
    <t>061103</t>
  </si>
  <si>
    <t>ﾋｶﾞｼﾈﾄｳｺﾞｳｼｮｳ</t>
  </si>
  <si>
    <t>東根市立東郷小学校</t>
    <rPh sb="0" eb="2">
      <t>ヒガシネ</t>
    </rPh>
    <rPh sb="2" eb="3">
      <t>シ</t>
    </rPh>
    <rPh sb="3" eb="4">
      <t>リツ</t>
    </rPh>
    <rPh sb="4" eb="6">
      <t>トウゴウ</t>
    </rPh>
    <rPh sb="6" eb="9">
      <t>ショウガッコウ</t>
    </rPh>
    <phoneticPr fontId="26"/>
  </si>
  <si>
    <t>東根東郷小</t>
    <rPh sb="0" eb="2">
      <t>ヒガシネ</t>
    </rPh>
    <phoneticPr fontId="26"/>
  </si>
  <si>
    <t>061104</t>
  </si>
  <si>
    <t>ﾀｶｻｷｼｮｳ</t>
  </si>
  <si>
    <t>東根市立高崎小学校</t>
    <rPh sb="0" eb="2">
      <t>ヒガシネ</t>
    </rPh>
    <rPh sb="2" eb="3">
      <t>シ</t>
    </rPh>
    <rPh sb="3" eb="4">
      <t>リツ</t>
    </rPh>
    <rPh sb="4" eb="6">
      <t>タカサキ</t>
    </rPh>
    <rPh sb="6" eb="9">
      <t>ショウガッコウ</t>
    </rPh>
    <phoneticPr fontId="26"/>
  </si>
  <si>
    <t>高崎小</t>
  </si>
  <si>
    <t>061105</t>
  </si>
  <si>
    <t>ｵｵﾄﾐｼｮｳ</t>
  </si>
  <si>
    <t>東根市立大富小学校</t>
    <rPh sb="0" eb="2">
      <t>ヒガシネ</t>
    </rPh>
    <rPh sb="2" eb="3">
      <t>シ</t>
    </rPh>
    <rPh sb="3" eb="4">
      <t>リツ</t>
    </rPh>
    <rPh sb="4" eb="6">
      <t>オオトミ</t>
    </rPh>
    <rPh sb="6" eb="9">
      <t>ショウガッコウ</t>
    </rPh>
    <phoneticPr fontId="26"/>
  </si>
  <si>
    <t>大富小</t>
  </si>
  <si>
    <t>061106</t>
  </si>
  <si>
    <t>ｵﾀﾞｼﾞﾏｼｮｳ</t>
  </si>
  <si>
    <t>東根市立小田島小学校</t>
    <rPh sb="0" eb="2">
      <t>ヒガシネ</t>
    </rPh>
    <rPh sb="2" eb="3">
      <t>シ</t>
    </rPh>
    <rPh sb="3" eb="4">
      <t>リツ</t>
    </rPh>
    <rPh sb="4" eb="7">
      <t>オダジマ</t>
    </rPh>
    <rPh sb="7" eb="10">
      <t>ショウガッコウ</t>
    </rPh>
    <phoneticPr fontId="26"/>
  </si>
  <si>
    <t>小田島小</t>
  </si>
  <si>
    <t>061107</t>
  </si>
  <si>
    <t>ﾅｶﾞﾄﾛｼｮｳ</t>
  </si>
  <si>
    <t>東根市立長瀞小学校</t>
    <rPh sb="0" eb="2">
      <t>ヒガシネ</t>
    </rPh>
    <rPh sb="2" eb="3">
      <t>シ</t>
    </rPh>
    <rPh sb="3" eb="4">
      <t>リツ</t>
    </rPh>
    <rPh sb="4" eb="6">
      <t>ナガトロ</t>
    </rPh>
    <rPh sb="6" eb="9">
      <t>ショウガッコウ</t>
    </rPh>
    <phoneticPr fontId="26"/>
  </si>
  <si>
    <t>長瀞小</t>
  </si>
  <si>
    <t>061108</t>
  </si>
  <si>
    <t>ﾋｶﾞｼﾈﾁｭｳﾌﾞｼｮｳ</t>
  </si>
  <si>
    <t>東根市立東根中部小学校</t>
    <rPh sb="0" eb="2">
      <t>ヒガシネ</t>
    </rPh>
    <rPh sb="2" eb="3">
      <t>シ</t>
    </rPh>
    <rPh sb="3" eb="4">
      <t>リツ</t>
    </rPh>
    <rPh sb="4" eb="6">
      <t>ヒガシネ</t>
    </rPh>
    <rPh sb="6" eb="8">
      <t>チュウブ</t>
    </rPh>
    <rPh sb="8" eb="11">
      <t>ショウガッコウ</t>
    </rPh>
    <phoneticPr fontId="26"/>
  </si>
  <si>
    <t>東根中部小</t>
  </si>
  <si>
    <t>061109</t>
  </si>
  <si>
    <t>ｵｵﾓﾘｼｮｳ</t>
  </si>
  <si>
    <t>東根市立大森小学校</t>
    <rPh sb="0" eb="2">
      <t>ヒガシネ</t>
    </rPh>
    <rPh sb="2" eb="3">
      <t>シ</t>
    </rPh>
    <rPh sb="3" eb="4">
      <t>リツ</t>
    </rPh>
    <rPh sb="4" eb="6">
      <t>オオモリ</t>
    </rPh>
    <rPh sb="6" eb="9">
      <t>ショウガッコウ</t>
    </rPh>
    <phoneticPr fontId="26"/>
  </si>
  <si>
    <t>大森小</t>
  </si>
  <si>
    <t>061201</t>
  </si>
  <si>
    <t>ｵﾊﾞﾅｻﾞﾜｼｮｳ</t>
  </si>
  <si>
    <t>尾花沢市立尾花沢小学校</t>
    <rPh sb="0" eb="5">
      <t>オバナザワシリツ</t>
    </rPh>
    <rPh sb="5" eb="8">
      <t>オバナザワ</t>
    </rPh>
    <rPh sb="8" eb="11">
      <t>ショウガッコウ</t>
    </rPh>
    <phoneticPr fontId="26"/>
  </si>
  <si>
    <t>尾花沢小</t>
  </si>
  <si>
    <t>061202</t>
  </si>
  <si>
    <t>ﾀﾏﾉｼｮｳ</t>
  </si>
  <si>
    <t>尾花沢市立玉野小学校</t>
    <rPh sb="0" eb="5">
      <t>オバナザワシリツ</t>
    </rPh>
    <rPh sb="5" eb="7">
      <t>タマノ</t>
    </rPh>
    <rPh sb="7" eb="10">
      <t>ショウガッコウ</t>
    </rPh>
    <phoneticPr fontId="26"/>
  </si>
  <si>
    <t>玉野小</t>
  </si>
  <si>
    <t>061203</t>
  </si>
  <si>
    <t>ﾂﾙｺｼｮｳ</t>
  </si>
  <si>
    <t>尾花沢市立鶴子小学校</t>
    <rPh sb="0" eb="5">
      <t>オバナザワシリツ</t>
    </rPh>
    <rPh sb="5" eb="7">
      <t>ツルコ</t>
    </rPh>
    <rPh sb="7" eb="10">
      <t>ショウガッコウ</t>
    </rPh>
    <phoneticPr fontId="26"/>
  </si>
  <si>
    <t>鶴子小</t>
  </si>
  <si>
    <t>061204</t>
  </si>
  <si>
    <t>ﾌｸﾊﾗｼｮｳ</t>
  </si>
  <si>
    <t>尾花沢市立福原小学校</t>
    <rPh sb="0" eb="5">
      <t>オバナザワシリツ</t>
    </rPh>
    <rPh sb="5" eb="7">
      <t>フクハラ</t>
    </rPh>
    <rPh sb="7" eb="10">
      <t>ショウガッコウ</t>
    </rPh>
    <phoneticPr fontId="26"/>
  </si>
  <si>
    <t>福原小</t>
    <rPh sb="0" eb="1">
      <t>フク</t>
    </rPh>
    <rPh sb="1" eb="2">
      <t>ハラ</t>
    </rPh>
    <phoneticPr fontId="26"/>
  </si>
  <si>
    <t>061205</t>
  </si>
  <si>
    <t>ﾄｷﾜｼｮｳ</t>
  </si>
  <si>
    <t>尾花沢市立常盤小学校</t>
    <rPh sb="0" eb="5">
      <t>オバナザワシリツ</t>
    </rPh>
    <rPh sb="5" eb="7">
      <t>トキワ</t>
    </rPh>
    <rPh sb="7" eb="10">
      <t>ショウガッコウ</t>
    </rPh>
    <phoneticPr fontId="26"/>
  </si>
  <si>
    <t>常盤小</t>
  </si>
  <si>
    <t>061206</t>
  </si>
  <si>
    <t>ﾐﾔｻﾜｼｮｳ</t>
  </si>
  <si>
    <t>尾花沢市立宮沢小学校</t>
    <rPh sb="0" eb="5">
      <t>オバナザワシリツ</t>
    </rPh>
    <rPh sb="5" eb="7">
      <t>ミヤザワ</t>
    </rPh>
    <rPh sb="7" eb="10">
      <t>ショウガッコウ</t>
    </rPh>
    <phoneticPr fontId="26"/>
  </si>
  <si>
    <t>宮沢小</t>
    <rPh sb="0" eb="1">
      <t>ミヤ</t>
    </rPh>
    <rPh sb="1" eb="2">
      <t>サワ</t>
    </rPh>
    <phoneticPr fontId="26"/>
  </si>
  <si>
    <t>062001</t>
  </si>
  <si>
    <t>ｵｵｲｼﾀﾞｼｮｳ</t>
  </si>
  <si>
    <t>大石田町立大石田小学校</t>
    <rPh sb="0" eb="1">
      <t>ダイ</t>
    </rPh>
    <rPh sb="1" eb="3">
      <t>イシダ</t>
    </rPh>
    <rPh sb="3" eb="5">
      <t>チョウリツ</t>
    </rPh>
    <rPh sb="5" eb="8">
      <t>オオイシダ</t>
    </rPh>
    <rPh sb="8" eb="11">
      <t>ショウガッコウ</t>
    </rPh>
    <phoneticPr fontId="26"/>
  </si>
  <si>
    <t>大石田小</t>
  </si>
  <si>
    <t>062002</t>
  </si>
  <si>
    <t>ｵｵｲｼﾀﾞﾐﾅﾐｼｮｳ</t>
  </si>
  <si>
    <t>大石田町立大石田南小学校</t>
    <rPh sb="0" eb="1">
      <t>ダイ</t>
    </rPh>
    <rPh sb="1" eb="3">
      <t>イシダ</t>
    </rPh>
    <rPh sb="3" eb="5">
      <t>チョウリツ</t>
    </rPh>
    <rPh sb="5" eb="8">
      <t>オオイシダ</t>
    </rPh>
    <rPh sb="8" eb="9">
      <t>ミナミ</t>
    </rPh>
    <rPh sb="9" eb="12">
      <t>ショウガッコウ</t>
    </rPh>
    <phoneticPr fontId="26"/>
  </si>
  <si>
    <t>大石田南小</t>
  </si>
  <si>
    <t>062003</t>
  </si>
  <si>
    <t>ｵｵｲｼﾀﾞｷﾀｼｮｳ</t>
  </si>
  <si>
    <t>大石田町立大石田北小学校</t>
    <rPh sb="0" eb="1">
      <t>ダイ</t>
    </rPh>
    <rPh sb="1" eb="3">
      <t>イシダ</t>
    </rPh>
    <rPh sb="3" eb="5">
      <t>チョウリツ</t>
    </rPh>
    <rPh sb="5" eb="9">
      <t>オオイシダキタ</t>
    </rPh>
    <rPh sb="9" eb="12">
      <t>ショウガッコウ</t>
    </rPh>
    <phoneticPr fontId="26"/>
  </si>
  <si>
    <t>大石田北小</t>
  </si>
  <si>
    <t>060501</t>
  </si>
  <si>
    <t>ｼﾝｼﾞｮｳｼｮｳ</t>
  </si>
  <si>
    <t>新庄市立新庄小学校</t>
    <rPh sb="0" eb="4">
      <t>シンジョウシリツ</t>
    </rPh>
    <rPh sb="4" eb="6">
      <t>シンジョウ</t>
    </rPh>
    <rPh sb="6" eb="9">
      <t>ショウガッコウ</t>
    </rPh>
    <phoneticPr fontId="26"/>
  </si>
  <si>
    <t>新庄小</t>
  </si>
  <si>
    <t>060502</t>
  </si>
  <si>
    <t>ﾇﾏﾀｼｮｳ</t>
  </si>
  <si>
    <t>新庄市立沼田小学校</t>
    <rPh sb="0" eb="4">
      <t>シンジョウシリツ</t>
    </rPh>
    <rPh sb="4" eb="6">
      <t>ヌマタ</t>
    </rPh>
    <rPh sb="6" eb="9">
      <t>ショウガッコウ</t>
    </rPh>
    <phoneticPr fontId="26"/>
  </si>
  <si>
    <t>沼田小</t>
  </si>
  <si>
    <t>060503</t>
  </si>
  <si>
    <t>ﾆｯｼﾝｼｮｳ</t>
  </si>
  <si>
    <t>新庄市立日新小学校</t>
    <rPh sb="0" eb="4">
      <t>シンジョウシリツ</t>
    </rPh>
    <rPh sb="4" eb="6">
      <t>ニッシン</t>
    </rPh>
    <rPh sb="6" eb="9">
      <t>ショウガッコウ</t>
    </rPh>
    <phoneticPr fontId="26"/>
  </si>
  <si>
    <t>日新小</t>
  </si>
  <si>
    <t>060504</t>
  </si>
  <si>
    <t>ﾎｸｼﾝｼｮｳ</t>
  </si>
  <si>
    <t>新庄市立北辰小学校</t>
    <rPh sb="0" eb="4">
      <t>シンジョウシリツ</t>
    </rPh>
    <rPh sb="4" eb="6">
      <t>ホクシン</t>
    </rPh>
    <rPh sb="6" eb="9">
      <t>ショウガッコウ</t>
    </rPh>
    <phoneticPr fontId="26"/>
  </si>
  <si>
    <t>北辰小</t>
  </si>
  <si>
    <t>060505</t>
  </si>
  <si>
    <t>ﾓﾄｱｲｶｲｼｮｳ</t>
  </si>
  <si>
    <t>新庄市立本合海小学校</t>
    <rPh sb="0" eb="4">
      <t>シンジョウシリツ</t>
    </rPh>
    <rPh sb="4" eb="7">
      <t>モトアイカイ</t>
    </rPh>
    <rPh sb="7" eb="10">
      <t>ショウガッコウ</t>
    </rPh>
    <phoneticPr fontId="26"/>
  </si>
  <si>
    <t>本合海小</t>
  </si>
  <si>
    <t>060506</t>
  </si>
  <si>
    <t>ﾏｽｶﾞﾀｼｮｳ</t>
  </si>
  <si>
    <t>新庄市立升形小学校</t>
    <rPh sb="0" eb="4">
      <t>シンジョウシリツ</t>
    </rPh>
    <rPh sb="4" eb="6">
      <t>マスガタ</t>
    </rPh>
    <rPh sb="6" eb="9">
      <t>ショウガッコウ</t>
    </rPh>
    <phoneticPr fontId="26"/>
  </si>
  <si>
    <t>升形小</t>
  </si>
  <si>
    <t>060507</t>
  </si>
  <si>
    <t>ﾊｷﾞﾉｶﾞｸｴﾝ</t>
  </si>
  <si>
    <t>新庄市立萩野学園義務教育学校</t>
    <rPh sb="0" eb="4">
      <t>シンジョウシリツ</t>
    </rPh>
    <rPh sb="4" eb="6">
      <t>ハギノ</t>
    </rPh>
    <rPh sb="6" eb="8">
      <t>ガクエン</t>
    </rPh>
    <rPh sb="8" eb="12">
      <t>ギムキョウイク</t>
    </rPh>
    <rPh sb="12" eb="14">
      <t>ガッコウ</t>
    </rPh>
    <phoneticPr fontId="26"/>
  </si>
  <si>
    <t>萩野学園</t>
    <rPh sb="0" eb="2">
      <t>ハギノ</t>
    </rPh>
    <rPh sb="2" eb="4">
      <t>ガクエン</t>
    </rPh>
    <phoneticPr fontId="26"/>
  </si>
  <si>
    <t>062101</t>
  </si>
  <si>
    <t>ｶﾈﾔﾏｼｮｳ</t>
  </si>
  <si>
    <t>金山町立金山小学校</t>
    <rPh sb="0" eb="4">
      <t>カネヤマチョウリツ</t>
    </rPh>
    <rPh sb="4" eb="6">
      <t>カネヤマ</t>
    </rPh>
    <rPh sb="6" eb="9">
      <t>ショウガッコウ</t>
    </rPh>
    <phoneticPr fontId="26"/>
  </si>
  <si>
    <t>金山小</t>
  </si>
  <si>
    <t>062102</t>
  </si>
  <si>
    <t>ﾒｲｱﾝｼｮｳ</t>
  </si>
  <si>
    <t>金山町立明安小学校</t>
    <rPh sb="0" eb="4">
      <t>カネヤマチョウリツ</t>
    </rPh>
    <rPh sb="4" eb="5">
      <t>アキラ</t>
    </rPh>
    <rPh sb="5" eb="6">
      <t>アン</t>
    </rPh>
    <rPh sb="6" eb="9">
      <t>ショウガッコウ</t>
    </rPh>
    <rPh sb="7" eb="9">
      <t>ガッコウ</t>
    </rPh>
    <phoneticPr fontId="26"/>
  </si>
  <si>
    <t>明安小</t>
  </si>
  <si>
    <t>062103</t>
  </si>
  <si>
    <t>ｱﾘﾔｼｮｳ</t>
  </si>
  <si>
    <t>金山町立有屋小学校</t>
    <rPh sb="0" eb="4">
      <t>カネヤマチョウリツ</t>
    </rPh>
    <rPh sb="4" eb="6">
      <t>アリヤ</t>
    </rPh>
    <rPh sb="6" eb="9">
      <t>ショウガッコウ</t>
    </rPh>
    <phoneticPr fontId="26"/>
  </si>
  <si>
    <t>有屋小</t>
  </si>
  <si>
    <t>062201</t>
  </si>
  <si>
    <t>ｵｵﾎﾘｼｮｳ</t>
  </si>
  <si>
    <t>最上町立大堀小学校</t>
    <rPh sb="0" eb="4">
      <t>モガミチョウリツ</t>
    </rPh>
    <rPh sb="4" eb="6">
      <t>オオホリ</t>
    </rPh>
    <rPh sb="6" eb="9">
      <t>ショウガッコウ</t>
    </rPh>
    <phoneticPr fontId="26"/>
  </si>
  <si>
    <t>大堀小</t>
  </si>
  <si>
    <t>062202</t>
  </si>
  <si>
    <t>ﾑｶｲﾏﾁｼｮｳ</t>
  </si>
  <si>
    <t>最上町立向町小学校</t>
    <rPh sb="0" eb="4">
      <t>モガミチョウリツ</t>
    </rPh>
    <rPh sb="4" eb="6">
      <t>ムカイマチ</t>
    </rPh>
    <rPh sb="6" eb="9">
      <t>ショウガッコウ</t>
    </rPh>
    <phoneticPr fontId="26"/>
  </si>
  <si>
    <t xml:space="preserve">向町小 </t>
  </si>
  <si>
    <t>062203</t>
  </si>
  <si>
    <t>ﾋｶﾞｼﾎｳﾃﾞﾝｼｮｳ</t>
  </si>
  <si>
    <t>最上町立東法田小学校</t>
    <rPh sb="0" eb="4">
      <t>モガミチョウリツ</t>
    </rPh>
    <rPh sb="4" eb="7">
      <t>ヒガシホウデン</t>
    </rPh>
    <rPh sb="7" eb="10">
      <t>ショウガッコウ</t>
    </rPh>
    <phoneticPr fontId="26"/>
  </si>
  <si>
    <t xml:space="preserve">東法田小 </t>
  </si>
  <si>
    <t>062204</t>
  </si>
  <si>
    <t>ﾄﾐｻﾜｼｮｳ</t>
  </si>
  <si>
    <t>最上町立富沢小学校</t>
    <rPh sb="0" eb="4">
      <t>モガミチョウリツ</t>
    </rPh>
    <rPh sb="4" eb="6">
      <t>トミサワ</t>
    </rPh>
    <rPh sb="6" eb="9">
      <t>ショウガッコウ</t>
    </rPh>
    <phoneticPr fontId="26"/>
  </si>
  <si>
    <t xml:space="preserve">富沢小 </t>
  </si>
  <si>
    <t>062205</t>
  </si>
  <si>
    <t>ｱｶｸﾗｼｮｳ</t>
  </si>
  <si>
    <t>最上町立赤倉小学校</t>
    <rPh sb="0" eb="4">
      <t>モガミチョウリツ</t>
    </rPh>
    <rPh sb="4" eb="6">
      <t>アカクラ</t>
    </rPh>
    <rPh sb="6" eb="9">
      <t>ショウガッコウ</t>
    </rPh>
    <phoneticPr fontId="26"/>
  </si>
  <si>
    <t>赤倉小</t>
  </si>
  <si>
    <t>062301</t>
  </si>
  <si>
    <t>ﾌﾅｶﾞﾀｼｮｳ</t>
  </si>
  <si>
    <t>舟形町立舟形小学校</t>
    <rPh sb="0" eb="4">
      <t>フナガタチョウリツ</t>
    </rPh>
    <rPh sb="4" eb="9">
      <t>フナガタショウガッコウ</t>
    </rPh>
    <phoneticPr fontId="26"/>
  </si>
  <si>
    <t>舟形小</t>
  </si>
  <si>
    <t>062401</t>
  </si>
  <si>
    <t>ﾏﾑﾛｶﾞﾜｼｮｳ</t>
  </si>
  <si>
    <t>真室川町立真室川小学校</t>
  </si>
  <si>
    <t>真室川小</t>
  </si>
  <si>
    <t>062402</t>
  </si>
  <si>
    <t>ﾏﾑﾛｱｻﾋ</t>
  </si>
  <si>
    <t>真室川町立真室川あさひ小学校</t>
  </si>
  <si>
    <t>真室あさひ</t>
    <rPh sb="0" eb="1">
      <t>マ</t>
    </rPh>
    <rPh sb="1" eb="2">
      <t>ムロ</t>
    </rPh>
    <phoneticPr fontId="26"/>
  </si>
  <si>
    <t>062403</t>
  </si>
  <si>
    <t>ﾏﾑﾛﾎｸﾌﾞｼｮｳ</t>
  </si>
  <si>
    <t>真室川町立真室川北部小学校</t>
    <rPh sb="8" eb="10">
      <t>ホクブ</t>
    </rPh>
    <phoneticPr fontId="26"/>
  </si>
  <si>
    <t>真室北部小</t>
    <rPh sb="0" eb="1">
      <t>マ</t>
    </rPh>
    <rPh sb="1" eb="2">
      <t>ムロ</t>
    </rPh>
    <phoneticPr fontId="26"/>
  </si>
  <si>
    <t>062501</t>
  </si>
  <si>
    <t>ｵｵｸﾗｼｮｳ</t>
  </si>
  <si>
    <t>大蔵町立大蔵小学校</t>
    <rPh sb="0" eb="4">
      <t>オオクラチョウリツ</t>
    </rPh>
    <rPh sb="4" eb="6">
      <t>オオクラ</t>
    </rPh>
    <rPh sb="6" eb="9">
      <t>ショウガッコウ</t>
    </rPh>
    <phoneticPr fontId="26"/>
  </si>
  <si>
    <t>大蔵小</t>
  </si>
  <si>
    <t>062601</t>
  </si>
  <si>
    <t>ｻｹｶﾞﾜｼｮｳ</t>
  </si>
  <si>
    <t>鮭川町立鮭川小学校</t>
  </si>
  <si>
    <t xml:space="preserve">鮭川小 </t>
  </si>
  <si>
    <t>062701</t>
  </si>
  <si>
    <t>ﾄｻﾞﾜｼｮｳ</t>
  </si>
  <si>
    <t>戸沢町立戸沢小学校</t>
    <rPh sb="0" eb="4">
      <t>トザワチョウリツ</t>
    </rPh>
    <rPh sb="4" eb="9">
      <t>トザワショウガッコウ</t>
    </rPh>
    <phoneticPr fontId="26"/>
  </si>
  <si>
    <t xml:space="preserve">戸沢小 </t>
  </si>
  <si>
    <t>062702</t>
  </si>
  <si>
    <t>ﾄｻﾞﾜｶﾞｸｴﾝ</t>
  </si>
  <si>
    <t>戸沢町立戸沢学園</t>
    <rPh sb="0" eb="2">
      <t>トザワ</t>
    </rPh>
    <rPh sb="2" eb="4">
      <t>チョウリツ</t>
    </rPh>
    <rPh sb="4" eb="6">
      <t>トザワ</t>
    </rPh>
    <rPh sb="6" eb="8">
      <t>ガクエン</t>
    </rPh>
    <phoneticPr fontId="26"/>
  </si>
  <si>
    <t>戸沢学園</t>
    <rPh sb="2" eb="4">
      <t>ガクエン</t>
    </rPh>
    <phoneticPr fontId="26"/>
  </si>
  <si>
    <t>060201</t>
  </si>
  <si>
    <t>ｺｳｼﾞｮｳｼｮｳ</t>
  </si>
  <si>
    <t>米沢市立興譲小学校</t>
    <rPh sb="0" eb="4">
      <t>ヨネザワシリツ</t>
    </rPh>
    <rPh sb="4" eb="6">
      <t>コウジョウ</t>
    </rPh>
    <rPh sb="6" eb="9">
      <t>ショウガッコウ</t>
    </rPh>
    <phoneticPr fontId="26"/>
  </si>
  <si>
    <t>興譲小</t>
  </si>
  <si>
    <t>060202</t>
  </si>
  <si>
    <t>ﾖﾈｻﾞﾜﾄｳﾌﾞﾞｼｮｳ</t>
  </si>
  <si>
    <t>米沢市立東部小学校</t>
    <rPh sb="0" eb="4">
      <t>ヨネザワシリツ</t>
    </rPh>
    <rPh sb="4" eb="6">
      <t>トウブ</t>
    </rPh>
    <rPh sb="6" eb="9">
      <t>ショウガッコウ</t>
    </rPh>
    <phoneticPr fontId="26"/>
  </si>
  <si>
    <t>米沢東部小</t>
    <rPh sb="0" eb="2">
      <t>ヨネザワ</t>
    </rPh>
    <phoneticPr fontId="26"/>
  </si>
  <si>
    <t>060203</t>
  </si>
  <si>
    <t>ﾖﾈｻﾞﾜｾｲﾌﾞｼｮｳ</t>
  </si>
  <si>
    <t>米沢市立西部小学校</t>
    <rPh sb="0" eb="4">
      <t>ヨネザワシリツ</t>
    </rPh>
    <rPh sb="4" eb="6">
      <t>セイブ</t>
    </rPh>
    <rPh sb="6" eb="9">
      <t>ショウガッコウ</t>
    </rPh>
    <phoneticPr fontId="26"/>
  </si>
  <si>
    <t>米沢西部小</t>
    <rPh sb="0" eb="2">
      <t>ヨネザワ</t>
    </rPh>
    <phoneticPr fontId="26"/>
  </si>
  <si>
    <t>060204</t>
  </si>
  <si>
    <t>ﾖﾈｻﾞﾜﾅﾝﾌﾞｼｮｳ</t>
  </si>
  <si>
    <t>米沢市立南部小学校</t>
    <rPh sb="0" eb="4">
      <t>ヨネザワシリツ</t>
    </rPh>
    <rPh sb="4" eb="6">
      <t>ナンブ</t>
    </rPh>
    <rPh sb="6" eb="9">
      <t>ショウガッコウ</t>
    </rPh>
    <phoneticPr fontId="26"/>
  </si>
  <si>
    <t>米沢南部小</t>
    <rPh sb="0" eb="2">
      <t>ヨネザワ</t>
    </rPh>
    <rPh sb="4" eb="5">
      <t>ショウ</t>
    </rPh>
    <phoneticPr fontId="26"/>
  </si>
  <si>
    <t>060205</t>
  </si>
  <si>
    <t>ﾖﾈｻﾞﾜﾎｸﾌﾞｼｮｳ</t>
  </si>
  <si>
    <t>米沢市立北部小学校</t>
    <rPh sb="0" eb="4">
      <t>ヨネザワシリツ</t>
    </rPh>
    <rPh sb="4" eb="6">
      <t>ホクブ</t>
    </rPh>
    <rPh sb="6" eb="9">
      <t>ショウガッコウ</t>
    </rPh>
    <phoneticPr fontId="26"/>
  </si>
  <si>
    <t>米沢北部小</t>
    <rPh sb="0" eb="2">
      <t>ヨネザワ</t>
    </rPh>
    <rPh sb="4" eb="5">
      <t>ショウ</t>
    </rPh>
    <phoneticPr fontId="26"/>
  </si>
  <si>
    <t>060206</t>
  </si>
  <si>
    <t>ｱﾀｺﾞｼｮｳ</t>
  </si>
  <si>
    <t>米沢市立愛宕小学校</t>
    <rPh sb="0" eb="4">
      <t>ヨネザワシリツ</t>
    </rPh>
    <rPh sb="4" eb="6">
      <t>アタゴ</t>
    </rPh>
    <rPh sb="6" eb="9">
      <t>ショウガッコウ</t>
    </rPh>
    <phoneticPr fontId="26"/>
  </si>
  <si>
    <t>愛宕小</t>
  </si>
  <si>
    <t>060207</t>
  </si>
  <si>
    <t>ﾊﾞﾝｾｲｼｮｳ</t>
  </si>
  <si>
    <t>米沢市立万世小学校</t>
    <rPh sb="0" eb="4">
      <t>ヨネザワシリツ</t>
    </rPh>
    <rPh sb="4" eb="6">
      <t>バンセイ</t>
    </rPh>
    <rPh sb="6" eb="9">
      <t>ショウガッコウ</t>
    </rPh>
    <phoneticPr fontId="26"/>
  </si>
  <si>
    <t>万世小</t>
  </si>
  <si>
    <t>060208</t>
  </si>
  <si>
    <t>ｾｷﾈｼｮｳ</t>
  </si>
  <si>
    <t>米沢市立関根小学校</t>
    <rPh sb="0" eb="4">
      <t>ヨネザワシリツ</t>
    </rPh>
    <rPh sb="4" eb="6">
      <t>セキネ</t>
    </rPh>
    <rPh sb="6" eb="9">
      <t>ショウガッコウ</t>
    </rPh>
    <phoneticPr fontId="26"/>
  </si>
  <si>
    <t>関根小</t>
  </si>
  <si>
    <t>060209</t>
  </si>
  <si>
    <t>ｱｶｸｽﾞﾚﾌﾞﾝｺｳ</t>
  </si>
  <si>
    <t>米沢市立関根小学校赤崩分校</t>
    <rPh sb="0" eb="4">
      <t>ヨネザワシリツ</t>
    </rPh>
    <rPh sb="4" eb="6">
      <t>セキネ</t>
    </rPh>
    <rPh sb="6" eb="9">
      <t>ショウガッコウ</t>
    </rPh>
    <rPh sb="9" eb="11">
      <t>アカクズレ</t>
    </rPh>
    <rPh sb="11" eb="13">
      <t>ブンコウ</t>
    </rPh>
    <phoneticPr fontId="26"/>
  </si>
  <si>
    <t>赤崩分校</t>
    <rPh sb="2" eb="4">
      <t>ブンコウ</t>
    </rPh>
    <phoneticPr fontId="26"/>
  </si>
  <si>
    <t>060210</t>
  </si>
  <si>
    <t>ﾏﾂﾊﾞﾗﾌﾞﾝｺｳ</t>
  </si>
  <si>
    <t>米沢市立関根小学校松原分校</t>
    <rPh sb="0" eb="4">
      <t>ヨネザワシリツ</t>
    </rPh>
    <rPh sb="4" eb="6">
      <t>セキネ</t>
    </rPh>
    <rPh sb="6" eb="9">
      <t>ショウガッコウ</t>
    </rPh>
    <rPh sb="9" eb="11">
      <t>マツバラ</t>
    </rPh>
    <rPh sb="11" eb="13">
      <t>ブンコウ</t>
    </rPh>
    <phoneticPr fontId="26"/>
  </si>
  <si>
    <t>松原分校</t>
    <rPh sb="2" eb="4">
      <t>ブンコウ</t>
    </rPh>
    <phoneticPr fontId="26"/>
  </si>
  <si>
    <t>060211</t>
  </si>
  <si>
    <t>ｲﾀﾔﾌﾞﾝｺｳ</t>
  </si>
  <si>
    <t>米沢市立関根小学校板谷分校</t>
    <rPh sb="0" eb="4">
      <t>ヨネザワシリツ</t>
    </rPh>
    <rPh sb="4" eb="6">
      <t>セキネ</t>
    </rPh>
    <rPh sb="6" eb="9">
      <t>ショウガッコウ</t>
    </rPh>
    <rPh sb="9" eb="13">
      <t>イタヤブンコウ</t>
    </rPh>
    <phoneticPr fontId="26"/>
  </si>
  <si>
    <t>板谷分校</t>
    <rPh sb="2" eb="4">
      <t>ブンコウ</t>
    </rPh>
    <phoneticPr fontId="26"/>
  </si>
  <si>
    <t>060212</t>
  </si>
  <si>
    <t>ﾐﾅﾐﾊﾗｼｮｳ</t>
  </si>
  <si>
    <t>米沢市立南原小学校</t>
    <rPh sb="0" eb="4">
      <t>ヨネザワシリツ</t>
    </rPh>
    <rPh sb="4" eb="6">
      <t>ミナミハラ</t>
    </rPh>
    <rPh sb="6" eb="9">
      <t>ショウガッコウ</t>
    </rPh>
    <phoneticPr fontId="26"/>
  </si>
  <si>
    <t>南原小</t>
  </si>
  <si>
    <t>060213</t>
  </si>
  <si>
    <t>ｽﾓﾓﾔﾏﾌﾞﾝｺｳ</t>
  </si>
  <si>
    <t>米沢市立南原小学校李山分校</t>
    <rPh sb="0" eb="4">
      <t>ヨネザワシリツ</t>
    </rPh>
    <rPh sb="4" eb="6">
      <t>ミナミハラ</t>
    </rPh>
    <rPh sb="6" eb="9">
      <t>ショウガッコウ</t>
    </rPh>
    <rPh sb="9" eb="11">
      <t>スモモヤマ</t>
    </rPh>
    <rPh sb="11" eb="13">
      <t>ブンコウ</t>
    </rPh>
    <phoneticPr fontId="26"/>
  </si>
  <si>
    <t>李山分校</t>
    <rPh sb="2" eb="4">
      <t>ブンコウ</t>
    </rPh>
    <phoneticPr fontId="26"/>
  </si>
  <si>
    <t>060214</t>
  </si>
  <si>
    <t>ｾｷｼｮｳ</t>
  </si>
  <si>
    <t>米沢市立関小学校</t>
    <rPh sb="0" eb="4">
      <t>ヨネザワシリツ</t>
    </rPh>
    <rPh sb="4" eb="5">
      <t>セキ</t>
    </rPh>
    <rPh sb="5" eb="8">
      <t>ショウガッコウ</t>
    </rPh>
    <phoneticPr fontId="26"/>
  </si>
  <si>
    <t>関小</t>
    <rPh sb="1" eb="2">
      <t>ショウ</t>
    </rPh>
    <phoneticPr fontId="26"/>
  </si>
  <si>
    <t>060215</t>
  </si>
  <si>
    <t>ﾂﾅｷﾌﾞﾝｺｳ</t>
  </si>
  <si>
    <t>米沢市立関小学校綱木分校</t>
    <rPh sb="0" eb="4">
      <t>ヨネザワシリツ</t>
    </rPh>
    <rPh sb="4" eb="5">
      <t>セキ</t>
    </rPh>
    <rPh sb="5" eb="8">
      <t>ショウガッコウ</t>
    </rPh>
    <rPh sb="8" eb="10">
      <t>ツナキ</t>
    </rPh>
    <rPh sb="10" eb="12">
      <t>ブンコウ</t>
    </rPh>
    <phoneticPr fontId="26"/>
  </si>
  <si>
    <t>綱木分校</t>
    <rPh sb="2" eb="4">
      <t>ブンコウ</t>
    </rPh>
    <phoneticPr fontId="26"/>
  </si>
  <si>
    <t>060216</t>
  </si>
  <si>
    <t>ﾀｶﾕﾌﾞﾝｺｳ</t>
  </si>
  <si>
    <t>米沢市立関小学校高湯分校</t>
    <rPh sb="0" eb="4">
      <t>ヨネザワシリツ</t>
    </rPh>
    <rPh sb="4" eb="5">
      <t>セキ</t>
    </rPh>
    <rPh sb="5" eb="8">
      <t>ショウガッコウ</t>
    </rPh>
    <rPh sb="8" eb="12">
      <t>タカユブンコウ</t>
    </rPh>
    <phoneticPr fontId="26"/>
  </si>
  <si>
    <t>高湯分校</t>
    <rPh sb="2" eb="4">
      <t>ブンコウ</t>
    </rPh>
    <phoneticPr fontId="26"/>
  </si>
  <si>
    <t>060217</t>
  </si>
  <si>
    <t>ﾐｻﾜﾄｳﾌﾞｼｮｳ</t>
  </si>
  <si>
    <t>米沢市立三沢東部小学校</t>
    <rPh sb="0" eb="4">
      <t>ヨネザワシリツ</t>
    </rPh>
    <rPh sb="4" eb="8">
      <t>ミサワトウブ</t>
    </rPh>
    <rPh sb="8" eb="11">
      <t>ショウガッコウ</t>
    </rPh>
    <phoneticPr fontId="26"/>
  </si>
  <si>
    <t>三沢東部小</t>
  </si>
  <si>
    <t>060218</t>
  </si>
  <si>
    <t>ﾔﾏﾅｼｻﾞﾜﾌﾞﾝｺｳ</t>
  </si>
  <si>
    <t>米沢市立三沢東部小学校山梨沢分校</t>
    <rPh sb="0" eb="4">
      <t>ヨネザワシリツ</t>
    </rPh>
    <rPh sb="4" eb="8">
      <t>ミサワトウブ</t>
    </rPh>
    <rPh sb="8" eb="11">
      <t>ショウガッコウ</t>
    </rPh>
    <rPh sb="11" eb="14">
      <t>ヤマナシザワ</t>
    </rPh>
    <rPh sb="14" eb="16">
      <t>ブンコウ</t>
    </rPh>
    <phoneticPr fontId="26"/>
  </si>
  <si>
    <t>山梨沢分校</t>
    <rPh sb="3" eb="5">
      <t>ブンコウ</t>
    </rPh>
    <phoneticPr fontId="26"/>
  </si>
  <si>
    <t>060219</t>
  </si>
  <si>
    <t>ﾐｻﾜｾｲﾌﾞｼｮｳ</t>
  </si>
  <si>
    <t>米沢市立三沢西部小学校</t>
    <rPh sb="0" eb="4">
      <t>ヨネザワシリツ</t>
    </rPh>
    <rPh sb="4" eb="8">
      <t>ミサワセイブ</t>
    </rPh>
    <rPh sb="8" eb="11">
      <t>ショウガッコウ</t>
    </rPh>
    <phoneticPr fontId="26"/>
  </si>
  <si>
    <t>三沢西部小</t>
  </si>
  <si>
    <t>060220</t>
  </si>
  <si>
    <t>ﾋﾛﾊﾀｼｮｳ</t>
  </si>
  <si>
    <t>米沢市立広幡小学校</t>
    <rPh sb="0" eb="4">
      <t>ヨネザワシリツ</t>
    </rPh>
    <rPh sb="4" eb="6">
      <t>ヒロハタ</t>
    </rPh>
    <rPh sb="6" eb="9">
      <t>ショウガッコウ</t>
    </rPh>
    <phoneticPr fontId="26"/>
  </si>
  <si>
    <t>広幡小</t>
  </si>
  <si>
    <t>060221</t>
  </si>
  <si>
    <t>ﾛｸｺﾞｳｼｮｳ</t>
  </si>
  <si>
    <t>米沢市立六郷小学校</t>
    <rPh sb="0" eb="4">
      <t>ヨネザワシリツ</t>
    </rPh>
    <rPh sb="4" eb="6">
      <t>ロクゴウ</t>
    </rPh>
    <rPh sb="6" eb="9">
      <t>ショウガッコウ</t>
    </rPh>
    <phoneticPr fontId="26"/>
  </si>
  <si>
    <t>六郷小</t>
  </si>
  <si>
    <t>060222</t>
  </si>
  <si>
    <t>ｼｵｲｼｮｳ</t>
  </si>
  <si>
    <t>米沢市立塩井小学校</t>
    <rPh sb="0" eb="4">
      <t>ヨネザワシリツ</t>
    </rPh>
    <rPh sb="4" eb="6">
      <t>シオイ</t>
    </rPh>
    <rPh sb="6" eb="9">
      <t>ショウガッコウ</t>
    </rPh>
    <phoneticPr fontId="26"/>
  </si>
  <si>
    <t>塩井小</t>
  </si>
  <si>
    <t>060223</t>
  </si>
  <si>
    <t>ｸﾎﾞﾀｼｮｳ</t>
  </si>
  <si>
    <t>米沢市立窪田小学校</t>
    <rPh sb="0" eb="4">
      <t>ヨネザワシリツ</t>
    </rPh>
    <rPh sb="4" eb="6">
      <t>クボタ</t>
    </rPh>
    <rPh sb="6" eb="9">
      <t>ショウガッコウ</t>
    </rPh>
    <phoneticPr fontId="26"/>
  </si>
  <si>
    <t>窪田小</t>
  </si>
  <si>
    <t>060224</t>
  </si>
  <si>
    <t>ﾖﾈｻﾞﾜｶﾐｺﾞｳｼｮｳ</t>
  </si>
  <si>
    <t>米沢市立上郷小学校</t>
    <rPh sb="0" eb="4">
      <t>ヨネザワシリツ</t>
    </rPh>
    <rPh sb="4" eb="6">
      <t>カミゴウ</t>
    </rPh>
    <rPh sb="6" eb="9">
      <t>ショウガッコウ</t>
    </rPh>
    <phoneticPr fontId="26"/>
  </si>
  <si>
    <t>米沢上郷小</t>
    <rPh sb="0" eb="2">
      <t>ヨネザワ</t>
    </rPh>
    <phoneticPr fontId="26"/>
  </si>
  <si>
    <t>060225</t>
  </si>
  <si>
    <t>ﾏﾂｶﾜｼｮｳ</t>
  </si>
  <si>
    <t>米沢市立松川小学校</t>
    <rPh sb="0" eb="4">
      <t>ヨネザワシリツ</t>
    </rPh>
    <rPh sb="4" eb="6">
      <t>マツカワ</t>
    </rPh>
    <rPh sb="6" eb="9">
      <t>ショウガッコウ</t>
    </rPh>
    <phoneticPr fontId="26"/>
  </si>
  <si>
    <t>松川小</t>
  </si>
  <si>
    <t>061301</t>
  </si>
  <si>
    <t>ｵｷｺﾞｳｼｮｳ</t>
  </si>
  <si>
    <t>南陽市立沖郷小学校</t>
    <rPh sb="0" eb="4">
      <t>ナンヨウシリツ</t>
    </rPh>
    <rPh sb="4" eb="6">
      <t>オキゴウ</t>
    </rPh>
    <rPh sb="6" eb="9">
      <t>ショウガッコウ</t>
    </rPh>
    <phoneticPr fontId="26"/>
  </si>
  <si>
    <t>沖郷小</t>
  </si>
  <si>
    <t>061302</t>
  </si>
  <si>
    <t>ﾘﾝｺﾞｳｼｮｳ</t>
  </si>
  <si>
    <t>南陽市立梨郷小学校</t>
    <rPh sb="0" eb="4">
      <t>ナンヨウシリツ</t>
    </rPh>
    <rPh sb="4" eb="6">
      <t>リンゴウ</t>
    </rPh>
    <rPh sb="6" eb="9">
      <t>ショウガッコウ</t>
    </rPh>
    <phoneticPr fontId="26"/>
  </si>
  <si>
    <t>梨郷小</t>
  </si>
  <si>
    <t>061303</t>
  </si>
  <si>
    <t>ｱｶﾕｼｮｳ</t>
  </si>
  <si>
    <t>南陽市立赤湯小学校</t>
    <rPh sb="0" eb="4">
      <t>ナンヨウシリツ</t>
    </rPh>
    <rPh sb="4" eb="6">
      <t>アカユ</t>
    </rPh>
    <rPh sb="6" eb="9">
      <t>ショウガッコウ</t>
    </rPh>
    <phoneticPr fontId="26"/>
  </si>
  <si>
    <t>赤湯小</t>
  </si>
  <si>
    <t>061304</t>
  </si>
  <si>
    <t>ﾅﾝﾖｳﾅｶｶﾞﾜｼｮｳ</t>
  </si>
  <si>
    <t>南陽市立中川小学校</t>
    <rPh sb="0" eb="4">
      <t>ナンヨウシリツ</t>
    </rPh>
    <rPh sb="4" eb="6">
      <t>ナカガワ</t>
    </rPh>
    <rPh sb="6" eb="9">
      <t>ショウガッコウ</t>
    </rPh>
    <phoneticPr fontId="26"/>
  </si>
  <si>
    <t>南陽中川小</t>
    <rPh sb="0" eb="2">
      <t>ナンヨウ</t>
    </rPh>
    <phoneticPr fontId="26"/>
  </si>
  <si>
    <t>061305</t>
  </si>
  <si>
    <t>ｺﾀｷｼｮｳ</t>
  </si>
  <si>
    <t>南陽市立小滝小学校</t>
    <rPh sb="0" eb="4">
      <t>ナンヨウシリツ</t>
    </rPh>
    <rPh sb="4" eb="6">
      <t>コタキ</t>
    </rPh>
    <rPh sb="6" eb="9">
      <t>ショウガッコウ</t>
    </rPh>
    <phoneticPr fontId="26"/>
  </si>
  <si>
    <t>小滝小</t>
    <rPh sb="2" eb="3">
      <t>ショウ</t>
    </rPh>
    <phoneticPr fontId="26"/>
  </si>
  <si>
    <t>061306</t>
  </si>
  <si>
    <t>ｵｷﾞｼｮｳ</t>
  </si>
  <si>
    <t>南陽市立荻小学校</t>
    <rPh sb="0" eb="4">
      <t>ナンヨウシリツ</t>
    </rPh>
    <rPh sb="4" eb="5">
      <t>オギ</t>
    </rPh>
    <rPh sb="5" eb="8">
      <t>ショウガッコウ</t>
    </rPh>
    <phoneticPr fontId="26"/>
  </si>
  <si>
    <t>荻小</t>
  </si>
  <si>
    <t>061307</t>
  </si>
  <si>
    <t>ﾐﾔｳﾁｼｮｳ</t>
  </si>
  <si>
    <t>南陽市立宮内小学校</t>
    <rPh sb="0" eb="4">
      <t>ナンヨウシリツ</t>
    </rPh>
    <rPh sb="4" eb="6">
      <t>ミヤウチ</t>
    </rPh>
    <rPh sb="6" eb="9">
      <t>ショウガッコウ</t>
    </rPh>
    <phoneticPr fontId="26"/>
  </si>
  <si>
    <t>宮内小</t>
  </si>
  <si>
    <t>061308</t>
  </si>
  <si>
    <t>ｳﾙｼﾔﾏｼｮｳ</t>
  </si>
  <si>
    <t>南陽市立漆山小学校</t>
    <rPh sb="0" eb="4">
      <t>ナンヨウシリツ</t>
    </rPh>
    <rPh sb="4" eb="6">
      <t>ウルシヤマ</t>
    </rPh>
    <rPh sb="6" eb="9">
      <t>ショウガッコウ</t>
    </rPh>
    <phoneticPr fontId="26"/>
  </si>
  <si>
    <t>漆山小</t>
  </si>
  <si>
    <t>062801</t>
  </si>
  <si>
    <t>ﾀｶﾊﾀｼｮｳ</t>
  </si>
  <si>
    <t>高畠町立高畠小学校</t>
    <rPh sb="0" eb="4">
      <t>タカハタチョウリツ</t>
    </rPh>
    <rPh sb="4" eb="6">
      <t>タカハタ</t>
    </rPh>
    <rPh sb="6" eb="9">
      <t>ショウガッコウ</t>
    </rPh>
    <phoneticPr fontId="26"/>
  </si>
  <si>
    <t>高畠小</t>
  </si>
  <si>
    <t>062802</t>
  </si>
  <si>
    <t>ﾆｲｼﾞｭｸｼｮｳ</t>
  </si>
  <si>
    <t>高畠町立二井宿小学校</t>
    <rPh sb="0" eb="4">
      <t>タカハタチョウリツ</t>
    </rPh>
    <rPh sb="4" eb="5">
      <t>フタ</t>
    </rPh>
    <rPh sb="5" eb="7">
      <t>チチリボシ</t>
    </rPh>
    <rPh sb="7" eb="10">
      <t>ショウガッコウ</t>
    </rPh>
    <phoneticPr fontId="26"/>
  </si>
  <si>
    <t>二井宿小</t>
  </si>
  <si>
    <t>062803</t>
  </si>
  <si>
    <t>ﾔｼﾛｼｮｳ</t>
  </si>
  <si>
    <t>高畠町立屋代小学校</t>
    <rPh sb="0" eb="4">
      <t>タカハタチョウリツ</t>
    </rPh>
    <rPh sb="4" eb="6">
      <t>ヤシロ</t>
    </rPh>
    <rPh sb="6" eb="9">
      <t>ショウガッコウ</t>
    </rPh>
    <phoneticPr fontId="26"/>
  </si>
  <si>
    <t>屋代小</t>
  </si>
  <si>
    <t>062804</t>
  </si>
  <si>
    <t>ｶﾒｵｶｼｮｳ</t>
  </si>
  <si>
    <t>高畠町立亀岡小学校</t>
    <rPh sb="0" eb="4">
      <t>タカハタチョウリツ</t>
    </rPh>
    <rPh sb="4" eb="6">
      <t>カメオカ</t>
    </rPh>
    <rPh sb="6" eb="9">
      <t>ショウガッコウ</t>
    </rPh>
    <phoneticPr fontId="26"/>
  </si>
  <si>
    <t>亀岡小</t>
  </si>
  <si>
    <t>062805</t>
  </si>
  <si>
    <t>ﾜﾀﾞｼｮｳ</t>
  </si>
  <si>
    <t>高畠町立和田小学校</t>
    <rPh sb="0" eb="4">
      <t>タカハタチョウリツ</t>
    </rPh>
    <rPh sb="4" eb="6">
      <t>ワダ</t>
    </rPh>
    <rPh sb="6" eb="9">
      <t>ショウガッコウ</t>
    </rPh>
    <phoneticPr fontId="26"/>
  </si>
  <si>
    <t>和田小</t>
  </si>
  <si>
    <t>062806</t>
  </si>
  <si>
    <t>ﾇｶﾉﾒｼｮｳ</t>
  </si>
  <si>
    <t>高畠町立糠野目小学校</t>
    <rPh sb="0" eb="4">
      <t>タカハタチョウリツ</t>
    </rPh>
    <rPh sb="4" eb="7">
      <t>ヌカノメ</t>
    </rPh>
    <rPh sb="7" eb="10">
      <t>ショウガッコウ</t>
    </rPh>
    <phoneticPr fontId="26"/>
  </si>
  <si>
    <t>糠野目小</t>
  </si>
  <si>
    <t>062901</t>
  </si>
  <si>
    <t>ｵｵﾂｶｼｮｳ</t>
  </si>
  <si>
    <t>川西町立大塚小学校</t>
    <rPh sb="0" eb="4">
      <t>カワニシチョウリツ</t>
    </rPh>
    <rPh sb="4" eb="6">
      <t>オオツカ</t>
    </rPh>
    <rPh sb="6" eb="9">
      <t>ショウガッコウ</t>
    </rPh>
    <phoneticPr fontId="26"/>
  </si>
  <si>
    <t>大塚小</t>
  </si>
  <si>
    <t>062902</t>
  </si>
  <si>
    <t>ｲﾇｶﾜｼｮｳ</t>
  </si>
  <si>
    <t>川西町立犬川小学校</t>
    <rPh sb="0" eb="4">
      <t>カワニシチョウリツ</t>
    </rPh>
    <rPh sb="4" eb="6">
      <t>イヌカワ</t>
    </rPh>
    <rPh sb="6" eb="9">
      <t>ショウガッコウ</t>
    </rPh>
    <phoneticPr fontId="26"/>
  </si>
  <si>
    <t>犬川小</t>
  </si>
  <si>
    <t>062903</t>
  </si>
  <si>
    <t>ｺﾏﾂｼｮｳ</t>
  </si>
  <si>
    <t>川西町立小松小学校</t>
    <rPh sb="0" eb="4">
      <t>カワニシチョウリツ</t>
    </rPh>
    <rPh sb="4" eb="6">
      <t>コマツ</t>
    </rPh>
    <rPh sb="6" eb="9">
      <t>ショウガッコウ</t>
    </rPh>
    <phoneticPr fontId="26"/>
  </si>
  <si>
    <t>小松小</t>
  </si>
  <si>
    <t>062904</t>
  </si>
  <si>
    <t>ﾁｭｳｸﾞﾝｼｮｳ</t>
  </si>
  <si>
    <t>川西町立中郡小学校</t>
    <rPh sb="0" eb="4">
      <t>カワニシチョウリツ</t>
    </rPh>
    <rPh sb="4" eb="6">
      <t>チュウグン</t>
    </rPh>
    <rPh sb="6" eb="9">
      <t>ショウガッコウ</t>
    </rPh>
    <phoneticPr fontId="26"/>
  </si>
  <si>
    <t>中郡小</t>
  </si>
  <si>
    <t>062905</t>
  </si>
  <si>
    <t>ﾖｼｼﾞﾏｼｮｳ</t>
  </si>
  <si>
    <t>川西町立吉島小学校</t>
    <rPh sb="0" eb="4">
      <t>カワニシチョウリツ</t>
    </rPh>
    <rPh sb="4" eb="6">
      <t>ヨシジマ</t>
    </rPh>
    <rPh sb="6" eb="9">
      <t>ショウガッコウ</t>
    </rPh>
    <phoneticPr fontId="26"/>
  </si>
  <si>
    <t>吉島小</t>
  </si>
  <si>
    <t>062906</t>
  </si>
  <si>
    <t>ﾀﾏﾆﾜｼｮｳ</t>
  </si>
  <si>
    <t>川西町立玉庭小学校</t>
    <rPh sb="0" eb="4">
      <t>カワニシチョウリツ</t>
    </rPh>
    <rPh sb="4" eb="6">
      <t>タマニワ</t>
    </rPh>
    <rPh sb="6" eb="9">
      <t>ショウガッコウ</t>
    </rPh>
    <phoneticPr fontId="26"/>
  </si>
  <si>
    <t>玉庭小</t>
  </si>
  <si>
    <t>060901</t>
  </si>
  <si>
    <t>ﾅｶﾞｲｼｮｳ</t>
  </si>
  <si>
    <t>長井市立長井小学校</t>
    <rPh sb="0" eb="4">
      <t>ナガイシリツ</t>
    </rPh>
    <rPh sb="4" eb="6">
      <t>ナガイ</t>
    </rPh>
    <rPh sb="6" eb="9">
      <t>ショウガッコウ</t>
    </rPh>
    <phoneticPr fontId="26"/>
  </si>
  <si>
    <t>長井小</t>
  </si>
  <si>
    <t>060902</t>
  </si>
  <si>
    <t>ﾁﾎｳｼｮｳ</t>
  </si>
  <si>
    <t>長井市立致芳小学校</t>
    <rPh sb="0" eb="4">
      <t>ナガイシリツ</t>
    </rPh>
    <rPh sb="4" eb="5">
      <t>チ</t>
    </rPh>
    <rPh sb="5" eb="6">
      <t>ホウ</t>
    </rPh>
    <rPh sb="6" eb="9">
      <t>ショウガッコウ</t>
    </rPh>
    <phoneticPr fontId="26"/>
  </si>
  <si>
    <t>致芳小</t>
  </si>
  <si>
    <t>060903</t>
  </si>
  <si>
    <t>ﾅｶﾞｲﾆｼﾈｼｮｳ</t>
  </si>
  <si>
    <t>長井市立西根小学校</t>
    <rPh sb="0" eb="4">
      <t>ナガイシリツ</t>
    </rPh>
    <rPh sb="4" eb="6">
      <t>ニシネ</t>
    </rPh>
    <rPh sb="6" eb="9">
      <t>ショウガッコウ</t>
    </rPh>
    <phoneticPr fontId="26"/>
  </si>
  <si>
    <t>長井西根小</t>
    <rPh sb="0" eb="2">
      <t>ナガイ</t>
    </rPh>
    <phoneticPr fontId="26"/>
  </si>
  <si>
    <t>060904</t>
  </si>
  <si>
    <t>ﾋﾗﾉｼｮｳ</t>
  </si>
  <si>
    <t>長井市立平野小学校</t>
    <rPh sb="0" eb="4">
      <t>ナガイシリツ</t>
    </rPh>
    <rPh sb="4" eb="6">
      <t>ヒラノ</t>
    </rPh>
    <rPh sb="6" eb="9">
      <t>ショウガッコウ</t>
    </rPh>
    <phoneticPr fontId="26"/>
  </si>
  <si>
    <t>平野小</t>
    <rPh sb="0" eb="2">
      <t>ヒラノ</t>
    </rPh>
    <phoneticPr fontId="26"/>
  </si>
  <si>
    <t>060905</t>
  </si>
  <si>
    <t>ﾅｶﾞｲﾄﾖﾀﾞｼｮｳ</t>
  </si>
  <si>
    <t>長井市立豊田小学校</t>
    <rPh sb="0" eb="4">
      <t>ナガイシリツ</t>
    </rPh>
    <rPh sb="4" eb="6">
      <t>トヨタ</t>
    </rPh>
    <rPh sb="6" eb="9">
      <t>ショウガッコウ</t>
    </rPh>
    <phoneticPr fontId="26"/>
  </si>
  <si>
    <t>長井豊田小</t>
    <rPh sb="0" eb="2">
      <t>ナガイ</t>
    </rPh>
    <rPh sb="4" eb="5">
      <t>ショウ</t>
    </rPh>
    <phoneticPr fontId="26"/>
  </si>
  <si>
    <t>060906</t>
  </si>
  <si>
    <t>ｲｻｻﾞﾜｼｮｳ</t>
  </si>
  <si>
    <t>長井市立伊佐沢小学校</t>
    <rPh sb="0" eb="4">
      <t>ナガイシリツ</t>
    </rPh>
    <rPh sb="4" eb="6">
      <t>イサ</t>
    </rPh>
    <rPh sb="6" eb="7">
      <t>ザワ</t>
    </rPh>
    <rPh sb="7" eb="10">
      <t>ショウガッコウ</t>
    </rPh>
    <phoneticPr fontId="26"/>
  </si>
  <si>
    <t>伊佐沢小</t>
  </si>
  <si>
    <t>063001</t>
  </si>
  <si>
    <t>ｶﾉﾐｽﾞｼｮｳ</t>
  </si>
  <si>
    <t>小国町立叶水小学校</t>
    <rPh sb="0" eb="4">
      <t>オグニチョウリツ</t>
    </rPh>
    <rPh sb="4" eb="5">
      <t>カナ</t>
    </rPh>
    <rPh sb="5" eb="6">
      <t>ミズ</t>
    </rPh>
    <rPh sb="6" eb="9">
      <t>ショウガッコウ</t>
    </rPh>
    <phoneticPr fontId="26"/>
  </si>
  <si>
    <t>叶水小</t>
  </si>
  <si>
    <t>063002</t>
  </si>
  <si>
    <t>ｵｸﾞﾆｼｮｳ</t>
  </si>
  <si>
    <t>小国町立小国小学校</t>
    <rPh sb="0" eb="4">
      <t>オグニチョウリツ</t>
    </rPh>
    <rPh sb="4" eb="6">
      <t>オグニ</t>
    </rPh>
    <rPh sb="6" eb="9">
      <t>ショウガッコウ</t>
    </rPh>
    <phoneticPr fontId="26"/>
  </si>
  <si>
    <t>小国小</t>
  </si>
  <si>
    <t>063101</t>
  </si>
  <si>
    <t>ｺｸﾜｼｮｳ</t>
  </si>
  <si>
    <t>白鷹町立蚕桑小学校</t>
    <rPh sb="0" eb="4">
      <t>シラタカチョウリツ</t>
    </rPh>
    <rPh sb="4" eb="6">
      <t>コグワ</t>
    </rPh>
    <rPh sb="6" eb="9">
      <t>ショウガッコウ</t>
    </rPh>
    <phoneticPr fontId="26"/>
  </si>
  <si>
    <t>蚕桑小</t>
  </si>
  <si>
    <t>063102</t>
  </si>
  <si>
    <t>ｱﾕｶｲｼｮｳ</t>
  </si>
  <si>
    <t>白鷹町立鮎貝小学校</t>
    <rPh sb="0" eb="4">
      <t>シラタカチョウリツ</t>
    </rPh>
    <rPh sb="4" eb="6">
      <t>アユカイ</t>
    </rPh>
    <rPh sb="6" eb="9">
      <t>ショウガッコウ</t>
    </rPh>
    <phoneticPr fontId="26"/>
  </si>
  <si>
    <t>鮎貝小</t>
  </si>
  <si>
    <t>063103</t>
  </si>
  <si>
    <t>ｱﾗﾄｼｮｳ</t>
  </si>
  <si>
    <t>白鷹町立荒砥小学校</t>
    <rPh sb="0" eb="4">
      <t>シラタカチョウリツ</t>
    </rPh>
    <rPh sb="4" eb="6">
      <t>アラト</t>
    </rPh>
    <rPh sb="6" eb="9">
      <t>ショウガッコウ</t>
    </rPh>
    <phoneticPr fontId="26"/>
  </si>
  <si>
    <t>荒砥小</t>
  </si>
  <si>
    <t>063104</t>
  </si>
  <si>
    <t>ｼﾗﾀｶﾋｶﾞｼﾈｼｮｳ</t>
  </si>
  <si>
    <t>白鷹町立東根小学校</t>
    <rPh sb="0" eb="4">
      <t>シラタカチョウリツ</t>
    </rPh>
    <rPh sb="4" eb="6">
      <t>ヒガシネ</t>
    </rPh>
    <rPh sb="6" eb="9">
      <t>ショウガッコウ</t>
    </rPh>
    <phoneticPr fontId="26"/>
  </si>
  <si>
    <t>白鷹東根小</t>
    <rPh sb="0" eb="2">
      <t>シラタカ</t>
    </rPh>
    <phoneticPr fontId="26"/>
  </si>
  <si>
    <t>063201</t>
  </si>
  <si>
    <t>ｲｲﾃﾞｲｯｼｮｳ</t>
  </si>
  <si>
    <t>飯豊町立第一小学校</t>
    <rPh sb="0" eb="4">
      <t>イイデチョウリツ</t>
    </rPh>
    <rPh sb="4" eb="6">
      <t>ダイイチ</t>
    </rPh>
    <rPh sb="6" eb="9">
      <t>ショウガッコウ</t>
    </rPh>
    <phoneticPr fontId="26"/>
  </si>
  <si>
    <t>飯豊一小</t>
    <rPh sb="0" eb="2">
      <t>イイデ</t>
    </rPh>
    <rPh sb="3" eb="4">
      <t>ショウ</t>
    </rPh>
    <phoneticPr fontId="26"/>
  </si>
  <si>
    <t>063202</t>
  </si>
  <si>
    <t>ｲｲﾃﾞﾆｼｮｳ</t>
  </si>
  <si>
    <t>飯豊町立第二小学校</t>
    <rPh sb="0" eb="4">
      <t>イイデチョウリツ</t>
    </rPh>
    <rPh sb="4" eb="6">
      <t>ダイ2</t>
    </rPh>
    <rPh sb="6" eb="9">
      <t>ショウガッコウ</t>
    </rPh>
    <phoneticPr fontId="26"/>
  </si>
  <si>
    <t>飯豊二小</t>
    <rPh sb="0" eb="2">
      <t>イイデ</t>
    </rPh>
    <rPh sb="3" eb="4">
      <t>ショウ</t>
    </rPh>
    <phoneticPr fontId="26"/>
  </si>
  <si>
    <t>063203</t>
  </si>
  <si>
    <t>ﾃﾉｺｼｮｳ</t>
  </si>
  <si>
    <t>飯豊町立手ノ子小学校</t>
    <rPh sb="0" eb="4">
      <t>イイデチョウリツ</t>
    </rPh>
    <rPh sb="4" eb="5">
      <t>テ</t>
    </rPh>
    <rPh sb="6" eb="7">
      <t>コ</t>
    </rPh>
    <rPh sb="7" eb="10">
      <t>ショウガッコウ</t>
    </rPh>
    <phoneticPr fontId="26"/>
  </si>
  <si>
    <t>手ノ子小</t>
  </si>
  <si>
    <t>063204</t>
  </si>
  <si>
    <t>ｿｴｶﾜｼｮｳ</t>
  </si>
  <si>
    <t>飯豊町立添川小学校</t>
    <rPh sb="0" eb="4">
      <t>イイデチョウリツ</t>
    </rPh>
    <rPh sb="4" eb="6">
      <t>ソエカワ</t>
    </rPh>
    <rPh sb="6" eb="9">
      <t>ショウガッコウ</t>
    </rPh>
    <phoneticPr fontId="26"/>
  </si>
  <si>
    <t>添川小</t>
  </si>
  <si>
    <t>060301</t>
  </si>
  <si>
    <t>ﾁｮｳﾖｳｲｯｼｮｳ</t>
  </si>
  <si>
    <t>鶴岡市立朝暘第一小学校</t>
    <rPh sb="0" eb="4">
      <t>ツルオカシリツ</t>
    </rPh>
    <rPh sb="4" eb="6">
      <t>チョウヨウ</t>
    </rPh>
    <rPh sb="6" eb="8">
      <t>ダイイチ</t>
    </rPh>
    <rPh sb="8" eb="11">
      <t>ショウガッコウ</t>
    </rPh>
    <phoneticPr fontId="26"/>
  </si>
  <si>
    <t>朝暘一小</t>
  </si>
  <si>
    <t>060302</t>
  </si>
  <si>
    <t>ｷｮｳﾖｳﾆｼｮｳ</t>
  </si>
  <si>
    <t>鶴岡市立朝暘第二小学校</t>
    <rPh sb="0" eb="4">
      <t>ツルオカシリツ</t>
    </rPh>
    <rPh sb="4" eb="6">
      <t>チョウヨウ</t>
    </rPh>
    <rPh sb="6" eb="8">
      <t>ダイニ</t>
    </rPh>
    <rPh sb="8" eb="11">
      <t>ショウガッコウ</t>
    </rPh>
    <phoneticPr fontId="26"/>
  </si>
  <si>
    <t>朝暘二小</t>
    <rPh sb="3" eb="4">
      <t>ショウ</t>
    </rPh>
    <phoneticPr fontId="26"/>
  </si>
  <si>
    <t>060303</t>
  </si>
  <si>
    <t>ﾁｮｳﾖｳｻﾝｼｮｳ</t>
  </si>
  <si>
    <t>鶴岡市立朝暘第三小学校</t>
    <rPh sb="0" eb="4">
      <t>ツルオカシリツ</t>
    </rPh>
    <rPh sb="4" eb="6">
      <t>チョウヨウ</t>
    </rPh>
    <rPh sb="6" eb="8">
      <t>ダイサン</t>
    </rPh>
    <rPh sb="8" eb="11">
      <t>ショウガッコウ</t>
    </rPh>
    <phoneticPr fontId="26"/>
  </si>
  <si>
    <t>朝暘三小</t>
    <rPh sb="3" eb="4">
      <t>ショウ</t>
    </rPh>
    <phoneticPr fontId="26"/>
  </si>
  <si>
    <t>060304</t>
  </si>
  <si>
    <t>ﾁｮｳﾖｳﾖﾝｼｮｳ</t>
  </si>
  <si>
    <t>鶴岡市立朝暘第四小学校</t>
    <rPh sb="0" eb="4">
      <t>ツルオカシリツ</t>
    </rPh>
    <rPh sb="4" eb="6">
      <t>チョウヨウ</t>
    </rPh>
    <rPh sb="6" eb="8">
      <t>ダイシ</t>
    </rPh>
    <rPh sb="8" eb="11">
      <t>ショウガッコウ</t>
    </rPh>
    <phoneticPr fontId="26"/>
  </si>
  <si>
    <t>朝暘四小</t>
    <rPh sb="2" eb="3">
      <t>ヨン</t>
    </rPh>
    <rPh sb="3" eb="4">
      <t>ショウ</t>
    </rPh>
    <phoneticPr fontId="26"/>
  </si>
  <si>
    <t>060305</t>
  </si>
  <si>
    <t>ﾁｮｳﾖｳｺﾞｼｮｳ</t>
  </si>
  <si>
    <t>鶴岡市立朝暘第五小学校</t>
    <rPh sb="0" eb="4">
      <t>ツルオカシリツ</t>
    </rPh>
    <rPh sb="4" eb="6">
      <t>チョウヨウ</t>
    </rPh>
    <rPh sb="6" eb="8">
      <t>ダイゴ</t>
    </rPh>
    <rPh sb="8" eb="11">
      <t>ショウガッコウ</t>
    </rPh>
    <phoneticPr fontId="26"/>
  </si>
  <si>
    <t>朝暘五小</t>
    <rPh sb="3" eb="4">
      <t>ショウ</t>
    </rPh>
    <phoneticPr fontId="26"/>
  </si>
  <si>
    <t>060306</t>
  </si>
  <si>
    <t>ﾁｮｳﾖｳﾛｸｼｮｳ</t>
  </si>
  <si>
    <t>鶴岡市立朝暘第六小学校</t>
    <rPh sb="0" eb="4">
      <t>ツルオカシリツ</t>
    </rPh>
    <rPh sb="4" eb="6">
      <t>チョウヨウ</t>
    </rPh>
    <rPh sb="6" eb="7">
      <t>ダイ</t>
    </rPh>
    <rPh sb="7" eb="8">
      <t>ロク</t>
    </rPh>
    <rPh sb="8" eb="11">
      <t>ショウガッコウ</t>
    </rPh>
    <phoneticPr fontId="26"/>
  </si>
  <si>
    <t>朝暘六小</t>
    <rPh sb="3" eb="4">
      <t>ショウ</t>
    </rPh>
    <phoneticPr fontId="26"/>
  </si>
  <si>
    <t>060307</t>
  </si>
  <si>
    <t>ｲﾂｷｼｮｳ</t>
  </si>
  <si>
    <t>鶴岡市立斎小学校</t>
    <rPh sb="0" eb="4">
      <t>ツルオカシリツ</t>
    </rPh>
    <rPh sb="4" eb="5">
      <t>イツキ</t>
    </rPh>
    <rPh sb="5" eb="8">
      <t>ショウガッコウ</t>
    </rPh>
    <phoneticPr fontId="26"/>
  </si>
  <si>
    <t>斎小</t>
  </si>
  <si>
    <t>060308</t>
  </si>
  <si>
    <t>ｺｶﾞﾈｼｮｳ</t>
  </si>
  <si>
    <t>鶴岡市立黄金小学校</t>
    <rPh sb="0" eb="4">
      <t>ツルオカシリツ</t>
    </rPh>
    <rPh sb="4" eb="6">
      <t>コガネ</t>
    </rPh>
    <rPh sb="6" eb="9">
      <t>ショウガッコウ</t>
    </rPh>
    <phoneticPr fontId="26"/>
  </si>
  <si>
    <t>黄金小</t>
  </si>
  <si>
    <t>060309</t>
  </si>
  <si>
    <t>ｵｵｲｽﾞﾐｼｮｳ</t>
  </si>
  <si>
    <t>鶴岡市立大泉小学校</t>
    <rPh sb="0" eb="4">
      <t>ツルオカシリツ</t>
    </rPh>
    <rPh sb="4" eb="6">
      <t>オオイズミ</t>
    </rPh>
    <rPh sb="6" eb="9">
      <t>ショウガッコウ</t>
    </rPh>
    <phoneticPr fontId="26"/>
  </si>
  <si>
    <t>大泉小</t>
  </si>
  <si>
    <t>060310</t>
  </si>
  <si>
    <t>ｷｮｳﾃﾞﾝｼｮｳ</t>
  </si>
  <si>
    <t>鶴岡市立京田小学校</t>
    <rPh sb="0" eb="4">
      <t>ツルオカシリツ</t>
    </rPh>
    <rPh sb="4" eb="6">
      <t>キョウデン</t>
    </rPh>
    <rPh sb="6" eb="9">
      <t>ショウガッコウ</t>
    </rPh>
    <phoneticPr fontId="26"/>
  </si>
  <si>
    <t>京田小</t>
  </si>
  <si>
    <t>060311</t>
  </si>
  <si>
    <t>ﾄﾖｳﾗｼｮｳ</t>
  </si>
  <si>
    <t>鶴岡市立豊浦小学校</t>
    <rPh sb="0" eb="4">
      <t>ツルオカシリツ</t>
    </rPh>
    <rPh sb="4" eb="6">
      <t>トヨウラ</t>
    </rPh>
    <rPh sb="6" eb="9">
      <t>ショウガッコウ</t>
    </rPh>
    <phoneticPr fontId="26"/>
  </si>
  <si>
    <t>豊浦小</t>
    <rPh sb="0" eb="1">
      <t>トヨ</t>
    </rPh>
    <rPh sb="1" eb="2">
      <t>ウラ</t>
    </rPh>
    <phoneticPr fontId="26"/>
  </si>
  <si>
    <t>060312</t>
  </si>
  <si>
    <t>ﾕﾉﾊﾏｼｮｳ</t>
  </si>
  <si>
    <t>鶴岡市立湯野浜小学校</t>
    <rPh sb="0" eb="4">
      <t>ツルオカシリツ</t>
    </rPh>
    <rPh sb="4" eb="7">
      <t>ユノハマ</t>
    </rPh>
    <rPh sb="7" eb="10">
      <t>ショウガッコウ</t>
    </rPh>
    <phoneticPr fontId="26"/>
  </si>
  <si>
    <t>湯野浜小</t>
  </si>
  <si>
    <t>060313</t>
  </si>
  <si>
    <t>ﾂﾙｵｶﾆｼｺﾞｳｼｮｳ</t>
  </si>
  <si>
    <t>鶴岡市立西郷小学校</t>
    <rPh sb="0" eb="4">
      <t>ツルオカシリツ</t>
    </rPh>
    <rPh sb="4" eb="6">
      <t>ニシゴウ</t>
    </rPh>
    <rPh sb="6" eb="9">
      <t>ショウガッコウ</t>
    </rPh>
    <phoneticPr fontId="26"/>
  </si>
  <si>
    <t>鶴岡西郷小</t>
    <rPh sb="0" eb="2">
      <t>ツルオカ</t>
    </rPh>
    <phoneticPr fontId="26"/>
  </si>
  <si>
    <t>060314</t>
  </si>
  <si>
    <t>ﾂﾙｵｶｶﾐｺﾞｳｼｮｳ</t>
  </si>
  <si>
    <t>鶴岡市立上郷小学校</t>
    <rPh sb="0" eb="4">
      <t>ツルオカシリツ</t>
    </rPh>
    <rPh sb="4" eb="6">
      <t>カミゴウ</t>
    </rPh>
    <rPh sb="6" eb="9">
      <t>ショウガッコウ</t>
    </rPh>
    <phoneticPr fontId="26"/>
  </si>
  <si>
    <t>鶴岡上郷小</t>
    <rPh sb="0" eb="2">
      <t>ツルオカ</t>
    </rPh>
    <rPh sb="4" eb="5">
      <t>ショウ</t>
    </rPh>
    <phoneticPr fontId="26"/>
  </si>
  <si>
    <t>060315</t>
  </si>
  <si>
    <t>ﾌｼﾞｼﾏｼｮｳ</t>
  </si>
  <si>
    <t>鶴岡市立藤島小学校</t>
    <rPh sb="0" eb="4">
      <t>ツルオカシリツ</t>
    </rPh>
    <rPh sb="4" eb="6">
      <t>フジシマ</t>
    </rPh>
    <rPh sb="6" eb="9">
      <t>ショウガッコウ</t>
    </rPh>
    <phoneticPr fontId="26"/>
  </si>
  <si>
    <t>藤島小</t>
  </si>
  <si>
    <t>060316</t>
  </si>
  <si>
    <t>ﾄｳｴｲｼｮｳ</t>
  </si>
  <si>
    <t>鶴岡市立東栄小学校</t>
    <rPh sb="0" eb="4">
      <t>ツルオカシリツ</t>
    </rPh>
    <rPh sb="4" eb="5">
      <t>ヒガシ</t>
    </rPh>
    <rPh sb="5" eb="6">
      <t>サカエ</t>
    </rPh>
    <rPh sb="6" eb="9">
      <t>ショウガッコウ</t>
    </rPh>
    <phoneticPr fontId="26"/>
  </si>
  <si>
    <t>東栄小</t>
  </si>
  <si>
    <t>060317</t>
  </si>
  <si>
    <t>ﾜﾀﾏｴｼｮｳ</t>
  </si>
  <si>
    <t>鶴岡市立渡前小学校</t>
    <rPh sb="0" eb="4">
      <t>ツルオカシリツ</t>
    </rPh>
    <rPh sb="4" eb="6">
      <t>ワタマエ</t>
    </rPh>
    <rPh sb="6" eb="9">
      <t>ショウガッコウ</t>
    </rPh>
    <phoneticPr fontId="26"/>
  </si>
  <si>
    <t>渡前小</t>
  </si>
  <si>
    <t>060318</t>
  </si>
  <si>
    <t>ﾊｸﾞﾛｼｮｳ</t>
  </si>
  <si>
    <t>鶴岡市立羽黒小学校</t>
    <rPh sb="0" eb="4">
      <t>ツルオカシリツ</t>
    </rPh>
    <rPh sb="4" eb="6">
      <t>ハグロ</t>
    </rPh>
    <rPh sb="6" eb="9">
      <t>ショウガッコウ</t>
    </rPh>
    <phoneticPr fontId="26"/>
  </si>
  <si>
    <t>羽黒小</t>
    <rPh sb="0" eb="1">
      <t>ハネ</t>
    </rPh>
    <rPh sb="1" eb="2">
      <t>クロ</t>
    </rPh>
    <phoneticPr fontId="1"/>
  </si>
  <si>
    <t>060319</t>
  </si>
  <si>
    <t>ｸｼﾋﾞｷﾋｶﾞｼｼｮｳ</t>
  </si>
  <si>
    <t>鶴岡市立櫛引東小学校</t>
    <rPh sb="0" eb="4">
      <t>ツルオカシリツ</t>
    </rPh>
    <rPh sb="4" eb="7">
      <t>クシビキヒガシ</t>
    </rPh>
    <rPh sb="7" eb="10">
      <t>ショウガッコウ</t>
    </rPh>
    <phoneticPr fontId="26"/>
  </si>
  <si>
    <t>櫛引東小</t>
  </si>
  <si>
    <t>060320</t>
  </si>
  <si>
    <t>ｸｼﾋﾞｷﾆｼｼｮｳ</t>
  </si>
  <si>
    <t>鶴岡市立櫛引西小学校</t>
    <rPh sb="0" eb="4">
      <t>ツルオカシリツ</t>
    </rPh>
    <rPh sb="4" eb="7">
      <t>クシビキニシ</t>
    </rPh>
    <rPh sb="7" eb="10">
      <t>ショウガッコウ</t>
    </rPh>
    <phoneticPr fontId="26"/>
  </si>
  <si>
    <t>櫛引西小</t>
  </si>
  <si>
    <t>060321</t>
  </si>
  <si>
    <t>ｸｼﾋﾞｷﾐﾅﾐｼｮｳ</t>
  </si>
  <si>
    <t>鶴岡市立櫛引南小学校</t>
    <rPh sb="0" eb="4">
      <t>ツルオカシリツ</t>
    </rPh>
    <rPh sb="4" eb="6">
      <t>クシビキ</t>
    </rPh>
    <rPh sb="6" eb="7">
      <t>ミナミ</t>
    </rPh>
    <rPh sb="7" eb="10">
      <t>ショウガッコウ</t>
    </rPh>
    <phoneticPr fontId="26"/>
  </si>
  <si>
    <t>櫛引南小</t>
  </si>
  <si>
    <t>060322</t>
  </si>
  <si>
    <t>ﾈｽﾞｶﾞｾｷｼｮｳ</t>
  </si>
  <si>
    <t>鶴岡市立鼠ヶ関小学校</t>
    <rPh sb="0" eb="4">
      <t>ツルオカシリツ</t>
    </rPh>
    <rPh sb="4" eb="7">
      <t>ネズガセキ</t>
    </rPh>
    <rPh sb="7" eb="10">
      <t>ショウガッコウ</t>
    </rPh>
    <phoneticPr fontId="26"/>
  </si>
  <si>
    <t>鼠ケ関小</t>
  </si>
  <si>
    <t>060323</t>
  </si>
  <si>
    <t>ﾂﾙｵｶｱｻﾋ</t>
  </si>
  <si>
    <t>鶴岡市立あさひ小学校</t>
    <rPh sb="0" eb="4">
      <t>ツルオカシリツ</t>
    </rPh>
    <rPh sb="7" eb="10">
      <t>ショウガッコウ</t>
    </rPh>
    <phoneticPr fontId="26"/>
  </si>
  <si>
    <t>鶴岡あさひ</t>
    <rPh sb="0" eb="2">
      <t>ツルオカ</t>
    </rPh>
    <phoneticPr fontId="26"/>
  </si>
  <si>
    <t>060324</t>
  </si>
  <si>
    <t>ﾋﾛｾｼｮｳ</t>
  </si>
  <si>
    <t>鶴岡市立広瀬小学校</t>
    <rPh sb="0" eb="4">
      <t>ツルオカシリツ</t>
    </rPh>
    <rPh sb="4" eb="6">
      <t>ヒロセ</t>
    </rPh>
    <rPh sb="6" eb="9">
      <t>ショウガッコウ</t>
    </rPh>
    <phoneticPr fontId="26"/>
  </si>
  <si>
    <t>広瀬小</t>
    <rPh sb="0" eb="1">
      <t>ヒロ</t>
    </rPh>
    <rPh sb="1" eb="2">
      <t>セ</t>
    </rPh>
    <phoneticPr fontId="26"/>
  </si>
  <si>
    <t>060325</t>
  </si>
  <si>
    <t>ｱﾂﾐｼｮｳ</t>
  </si>
  <si>
    <t>鶴岡市立あつみ小学校</t>
    <rPh sb="0" eb="4">
      <t>ツルオカシリツ</t>
    </rPh>
    <rPh sb="7" eb="10">
      <t>ショウガッコウ</t>
    </rPh>
    <phoneticPr fontId="26"/>
  </si>
  <si>
    <t>あつみ小</t>
  </si>
  <si>
    <t>060326</t>
  </si>
  <si>
    <t>ｵｵﾔﾏｼｮｳ</t>
  </si>
  <si>
    <t>鶴岡市立大山小学校</t>
    <rPh sb="0" eb="4">
      <t>ツルオカシリツ</t>
    </rPh>
    <rPh sb="4" eb="6">
      <t>オオヤマ</t>
    </rPh>
    <rPh sb="6" eb="9">
      <t>ショウガッコウ</t>
    </rPh>
    <phoneticPr fontId="26"/>
  </si>
  <si>
    <t>大山小</t>
    <rPh sb="0" eb="1">
      <t>ダイ</t>
    </rPh>
    <rPh sb="1" eb="2">
      <t>ヤマ</t>
    </rPh>
    <phoneticPr fontId="26"/>
  </si>
  <si>
    <t>063301</t>
  </si>
  <si>
    <t>ﾖｺﾔﾏｼｮｳ</t>
  </si>
  <si>
    <t>三川町立横山小学校</t>
    <rPh sb="0" eb="2">
      <t>ミカワ</t>
    </rPh>
    <rPh sb="2" eb="4">
      <t>チョウリツ</t>
    </rPh>
    <rPh sb="4" eb="6">
      <t>ヨコヤマ</t>
    </rPh>
    <rPh sb="6" eb="9">
      <t>ショウガッコウ</t>
    </rPh>
    <phoneticPr fontId="26"/>
  </si>
  <si>
    <t>横山小</t>
  </si>
  <si>
    <t>063302</t>
  </si>
  <si>
    <t>ﾐｶﾜﾄｳｺﾞｳｼｮｳ</t>
  </si>
  <si>
    <t>三川町立東郷小学校</t>
    <rPh sb="0" eb="2">
      <t>ミカワ</t>
    </rPh>
    <rPh sb="2" eb="4">
      <t>チョウリツ</t>
    </rPh>
    <rPh sb="4" eb="6">
      <t>トウゴウ</t>
    </rPh>
    <rPh sb="6" eb="9">
      <t>ショウガッコウ</t>
    </rPh>
    <phoneticPr fontId="26"/>
  </si>
  <si>
    <t>三川東郷小</t>
    <rPh sb="0" eb="2">
      <t>ミカワ</t>
    </rPh>
    <phoneticPr fontId="26"/>
  </si>
  <si>
    <t>063303</t>
  </si>
  <si>
    <t>ｵｼｷﾘｼｮｳ</t>
  </si>
  <si>
    <t>三川町立押切小学校</t>
    <rPh sb="0" eb="2">
      <t>ミカワ</t>
    </rPh>
    <rPh sb="2" eb="4">
      <t>チョウリツ</t>
    </rPh>
    <rPh sb="4" eb="6">
      <t>オシキリ</t>
    </rPh>
    <rPh sb="6" eb="9">
      <t>ショウガッコウ</t>
    </rPh>
    <phoneticPr fontId="26"/>
  </si>
  <si>
    <t>押切小</t>
  </si>
  <si>
    <t>063401</t>
  </si>
  <si>
    <t>ﾀﾁｶﾜｼｮｳ</t>
  </si>
  <si>
    <t>庄内町立立川小学校</t>
    <rPh sb="0" eb="4">
      <t>ショウナイチョウリツ</t>
    </rPh>
    <rPh sb="4" eb="6">
      <t>タチカワ</t>
    </rPh>
    <rPh sb="6" eb="9">
      <t>ショウガッコウ</t>
    </rPh>
    <phoneticPr fontId="26"/>
  </si>
  <si>
    <t>立川小</t>
  </si>
  <si>
    <t>063402</t>
  </si>
  <si>
    <t>ｱﾏﾙﾒｲｯｼｮｳ</t>
  </si>
  <si>
    <t>庄内町立余目第一小学校</t>
    <rPh sb="0" eb="4">
      <t>ショウナイチョウリツ</t>
    </rPh>
    <rPh sb="4" eb="6">
      <t>アマルメ</t>
    </rPh>
    <rPh sb="6" eb="8">
      <t>ダイイチ</t>
    </rPh>
    <rPh sb="8" eb="11">
      <t>ショウガッコウ</t>
    </rPh>
    <phoneticPr fontId="26"/>
  </si>
  <si>
    <t>余目一小</t>
    <rPh sb="3" eb="4">
      <t>ショウ</t>
    </rPh>
    <phoneticPr fontId="26"/>
  </si>
  <si>
    <t>063403</t>
  </si>
  <si>
    <t>ｱﾏﾙﾒﾆｼｮｳ</t>
  </si>
  <si>
    <t>庄内町立余目第二小学校</t>
    <rPh sb="0" eb="4">
      <t>ショウナイチョウリツ</t>
    </rPh>
    <rPh sb="4" eb="6">
      <t>アマルメ</t>
    </rPh>
    <rPh sb="6" eb="8">
      <t>ダイニ</t>
    </rPh>
    <rPh sb="8" eb="11">
      <t>ショウガッコウ</t>
    </rPh>
    <phoneticPr fontId="26"/>
  </si>
  <si>
    <t>余目二小</t>
    <rPh sb="3" eb="4">
      <t>ショウ</t>
    </rPh>
    <phoneticPr fontId="26"/>
  </si>
  <si>
    <t>063404</t>
  </si>
  <si>
    <t>ｱﾏﾙﾒｻﾝｼｮｳ</t>
  </si>
  <si>
    <t>庄内町立余目第三小学校</t>
    <rPh sb="0" eb="4">
      <t>ショウナイチョウリツ</t>
    </rPh>
    <rPh sb="4" eb="6">
      <t>アマルメ</t>
    </rPh>
    <rPh sb="6" eb="8">
      <t>ダイサン</t>
    </rPh>
    <rPh sb="8" eb="11">
      <t>ショウガッコウ</t>
    </rPh>
    <phoneticPr fontId="26"/>
  </si>
  <si>
    <t>余目三小</t>
    <rPh sb="3" eb="4">
      <t>ショウ</t>
    </rPh>
    <phoneticPr fontId="26"/>
  </si>
  <si>
    <t>060401</t>
  </si>
  <si>
    <t>ﾊﾏﾀﾞｼｮｳ</t>
  </si>
  <si>
    <t>酒田市立浜田小学校</t>
    <rPh sb="0" eb="4">
      <t>サカタシリツ</t>
    </rPh>
    <rPh sb="4" eb="6">
      <t>ハマダ</t>
    </rPh>
    <rPh sb="6" eb="9">
      <t>ショウガッコウ</t>
    </rPh>
    <phoneticPr fontId="26"/>
  </si>
  <si>
    <t>浜田小</t>
  </si>
  <si>
    <t>060402</t>
  </si>
  <si>
    <t>ｼｮｳﾖﾘｮｳｼｮｳ</t>
  </si>
  <si>
    <t>酒田市立松陵小学校</t>
    <rPh sb="0" eb="4">
      <t>サカタシリツ</t>
    </rPh>
    <rPh sb="4" eb="5">
      <t>マツ</t>
    </rPh>
    <rPh sb="5" eb="6">
      <t>リョウ</t>
    </rPh>
    <rPh sb="6" eb="9">
      <t>ショウガッコウ</t>
    </rPh>
    <phoneticPr fontId="26"/>
  </si>
  <si>
    <t>松陵小</t>
  </si>
  <si>
    <t>060403</t>
  </si>
  <si>
    <t>ﾄﾋﾞｼﾏｼｮｳ</t>
  </si>
  <si>
    <t>酒田市立飛島小学校</t>
    <rPh sb="0" eb="4">
      <t>サカタシリツ</t>
    </rPh>
    <rPh sb="4" eb="6">
      <t>トビシマ</t>
    </rPh>
    <rPh sb="6" eb="9">
      <t>ショウガッコウ</t>
    </rPh>
    <phoneticPr fontId="26"/>
  </si>
  <si>
    <t>飛島小</t>
    <rPh sb="2" eb="3">
      <t>ショウ</t>
    </rPh>
    <phoneticPr fontId="26"/>
  </si>
  <si>
    <t>060404</t>
  </si>
  <si>
    <t>ﾆｼｱﾗｾｼｮｳ</t>
  </si>
  <si>
    <t>酒田市立西荒瀬小学校</t>
    <rPh sb="0" eb="4">
      <t>サカタシリツ</t>
    </rPh>
    <rPh sb="4" eb="7">
      <t>ニシアラセ</t>
    </rPh>
    <rPh sb="7" eb="10">
      <t>ショウガッコウ</t>
    </rPh>
    <phoneticPr fontId="26"/>
  </si>
  <si>
    <t>西荒瀬小</t>
  </si>
  <si>
    <t>060405</t>
  </si>
  <si>
    <t>ﾁｮｳｶｲｼｮｳ</t>
  </si>
  <si>
    <t>酒田市立鳥海小学校</t>
    <rPh sb="0" eb="4">
      <t>サカタシリツ</t>
    </rPh>
    <rPh sb="4" eb="6">
      <t>チョウカイ</t>
    </rPh>
    <rPh sb="6" eb="9">
      <t>ショウガッコウ</t>
    </rPh>
    <phoneticPr fontId="26"/>
  </si>
  <si>
    <t>鳥海小</t>
  </si>
  <si>
    <t>060406</t>
  </si>
  <si>
    <t>ﾆｲﾎﾞﾘｼｮｳ</t>
  </si>
  <si>
    <t>酒田市立新堀小学校</t>
    <rPh sb="0" eb="4">
      <t>サカタシリツ</t>
    </rPh>
    <rPh sb="4" eb="6">
      <t>ニイボリ</t>
    </rPh>
    <rPh sb="6" eb="9">
      <t>ショウガッコウ</t>
    </rPh>
    <phoneticPr fontId="26"/>
  </si>
  <si>
    <t>新堀小</t>
  </si>
  <si>
    <t>060407</t>
  </si>
  <si>
    <t>ﾋﾛﾉｼｮｳ</t>
  </si>
  <si>
    <t>酒田市立広野小学校</t>
    <rPh sb="0" eb="4">
      <t>サカタシリツ</t>
    </rPh>
    <rPh sb="4" eb="6">
      <t>ヒロノ</t>
    </rPh>
    <rPh sb="6" eb="9">
      <t>ショウガッコウ</t>
    </rPh>
    <phoneticPr fontId="26"/>
  </si>
  <si>
    <t>広野小</t>
  </si>
  <si>
    <t>060408</t>
  </si>
  <si>
    <t>ﾊﾏﾅｶｼｮｳ</t>
  </si>
  <si>
    <t>酒田市立浜中小学校</t>
    <rPh sb="0" eb="4">
      <t>サカタシリツ</t>
    </rPh>
    <rPh sb="4" eb="6">
      <t>ハマナカ</t>
    </rPh>
    <rPh sb="6" eb="9">
      <t>ショウガッコウ</t>
    </rPh>
    <phoneticPr fontId="26"/>
  </si>
  <si>
    <t>浜中小</t>
  </si>
  <si>
    <t>060409</t>
  </si>
  <si>
    <t>ｸﾛﾓﾘｼｮｳ</t>
  </si>
  <si>
    <t>酒田市立黒森小学校</t>
    <rPh sb="0" eb="4">
      <t>サカタシリツ</t>
    </rPh>
    <rPh sb="4" eb="6">
      <t>クロモリ</t>
    </rPh>
    <rPh sb="6" eb="9">
      <t>ショウガッコウ</t>
    </rPh>
    <phoneticPr fontId="26"/>
  </si>
  <si>
    <t>黒森小</t>
  </si>
  <si>
    <t>060410</t>
  </si>
  <si>
    <t>ﾐﾔﾉｳﾗｼｮｳ</t>
  </si>
  <si>
    <t>酒田市立宮野浦小学校</t>
    <rPh sb="0" eb="4">
      <t>サカタシリツ</t>
    </rPh>
    <rPh sb="4" eb="7">
      <t>ミヤノウラ</t>
    </rPh>
    <rPh sb="7" eb="10">
      <t>ショウガッコウ</t>
    </rPh>
    <phoneticPr fontId="26"/>
  </si>
  <si>
    <t>宮野浦小</t>
  </si>
  <si>
    <t>060411</t>
  </si>
  <si>
    <t>ﾄｻｶｼｮｳ</t>
  </si>
  <si>
    <t>酒田市立十坂小学校</t>
    <rPh sb="0" eb="4">
      <t>サカタシリツ</t>
    </rPh>
    <rPh sb="4" eb="6">
      <t>ジュウザカ</t>
    </rPh>
    <rPh sb="6" eb="9">
      <t>ショウガッコウ</t>
    </rPh>
    <phoneticPr fontId="26"/>
  </si>
  <si>
    <t>十坂小</t>
  </si>
  <si>
    <t>060412</t>
  </si>
  <si>
    <t>ﾜｶﾊﾏｼｮｳ</t>
  </si>
  <si>
    <t>酒田市立若浜小学校</t>
    <rPh sb="0" eb="4">
      <t>サカタシリツ</t>
    </rPh>
    <rPh sb="4" eb="6">
      <t>ワカハマ</t>
    </rPh>
    <rPh sb="6" eb="9">
      <t>ショウガッコウ</t>
    </rPh>
    <phoneticPr fontId="26"/>
  </si>
  <si>
    <t>若浜小</t>
  </si>
  <si>
    <t>060413</t>
  </si>
  <si>
    <t>ﾀｸｾｲｼｮｳ</t>
  </si>
  <si>
    <t>酒田市立琢成小学校</t>
    <rPh sb="0" eb="4">
      <t>サカタシリツ</t>
    </rPh>
    <rPh sb="4" eb="5">
      <t>タク</t>
    </rPh>
    <rPh sb="5" eb="6">
      <t>セイ</t>
    </rPh>
    <rPh sb="6" eb="9">
      <t>ショウガッコウ</t>
    </rPh>
    <phoneticPr fontId="26"/>
  </si>
  <si>
    <t>琢成小</t>
  </si>
  <si>
    <t>060414</t>
  </si>
  <si>
    <t>ｲｽﾞﾐｼｮｳ</t>
  </si>
  <si>
    <t>酒田市立泉小学校</t>
    <rPh sb="0" eb="4">
      <t>サカタシリツ</t>
    </rPh>
    <rPh sb="4" eb="5">
      <t>イズミ</t>
    </rPh>
    <rPh sb="5" eb="8">
      <t>ショウガッコウ</t>
    </rPh>
    <phoneticPr fontId="26"/>
  </si>
  <si>
    <t>泉小</t>
  </si>
  <si>
    <t>060415</t>
  </si>
  <si>
    <t>ﾌｼﾞﾐｼｮｳ</t>
  </si>
  <si>
    <t>酒田市立富士見小学校</t>
    <rPh sb="0" eb="4">
      <t>サカタシリツ</t>
    </rPh>
    <rPh sb="4" eb="7">
      <t>フジミ</t>
    </rPh>
    <rPh sb="7" eb="10">
      <t>ショウガッコウ</t>
    </rPh>
    <phoneticPr fontId="26"/>
  </si>
  <si>
    <t>富士見小</t>
  </si>
  <si>
    <t>060416</t>
  </si>
  <si>
    <t>ﾏﾂﾊﾞﾗｼｮｳ</t>
  </si>
  <si>
    <t>酒田市立松原小学校</t>
    <rPh sb="0" eb="4">
      <t>サカタシリツ</t>
    </rPh>
    <rPh sb="4" eb="6">
      <t>マツバラ</t>
    </rPh>
    <rPh sb="6" eb="9">
      <t>ショウガッコウ</t>
    </rPh>
    <phoneticPr fontId="26"/>
  </si>
  <si>
    <t>松原小</t>
  </si>
  <si>
    <t>060417</t>
  </si>
  <si>
    <t>ｲﾁｼﾞｮｳｼｮｳ</t>
  </si>
  <si>
    <t>酒田市立一條小学校</t>
    <rPh sb="0" eb="4">
      <t>サカタシリツ</t>
    </rPh>
    <rPh sb="4" eb="6">
      <t>イチジョウ</t>
    </rPh>
    <rPh sb="6" eb="9">
      <t>ショウガッコウ</t>
    </rPh>
    <phoneticPr fontId="26"/>
  </si>
  <si>
    <t>一條小</t>
  </si>
  <si>
    <t>060418</t>
  </si>
  <si>
    <t>ﾔﾜﾀｼｮｳ</t>
  </si>
  <si>
    <t>酒田市立八幡小学校</t>
    <rPh sb="0" eb="4">
      <t>サカタシリツ</t>
    </rPh>
    <rPh sb="4" eb="6">
      <t>ヤワタ</t>
    </rPh>
    <rPh sb="6" eb="9">
      <t>ショウガッコウ</t>
    </rPh>
    <phoneticPr fontId="26"/>
  </si>
  <si>
    <t>八幡小</t>
  </si>
  <si>
    <t>060419</t>
  </si>
  <si>
    <t>ﾀｻﾞﾜｼｮｳ</t>
  </si>
  <si>
    <t>酒田市立田沢小学校</t>
    <rPh sb="0" eb="4">
      <t>サカタシリツ</t>
    </rPh>
    <rPh sb="4" eb="6">
      <t>タザワ</t>
    </rPh>
    <rPh sb="6" eb="9">
      <t>ショウガッコウ</t>
    </rPh>
    <phoneticPr fontId="26"/>
  </si>
  <si>
    <t>田沢小</t>
  </si>
  <si>
    <t>060420</t>
  </si>
  <si>
    <t>ﾐﾅﾐﾋﾗﾀｼｮｳ</t>
  </si>
  <si>
    <t>酒田市立南平田小学校</t>
    <rPh sb="0" eb="4">
      <t>サカタシリツ</t>
    </rPh>
    <rPh sb="4" eb="7">
      <t>ミナミヒラタ</t>
    </rPh>
    <rPh sb="7" eb="10">
      <t>ショウガッコウ</t>
    </rPh>
    <phoneticPr fontId="26"/>
  </si>
  <si>
    <t>南平田小</t>
  </si>
  <si>
    <t>060421</t>
  </si>
  <si>
    <t>ﾋﾗﾀｼｮｳ</t>
  </si>
  <si>
    <t>酒田市立平田小学校</t>
    <rPh sb="0" eb="4">
      <t>サカタシリツ</t>
    </rPh>
    <rPh sb="4" eb="6">
      <t>ヒラタ</t>
    </rPh>
    <rPh sb="6" eb="9">
      <t>ショウガッコウ</t>
    </rPh>
    <phoneticPr fontId="26"/>
  </si>
  <si>
    <t>平田小</t>
    <rPh sb="0" eb="1">
      <t>ヒラ</t>
    </rPh>
    <rPh sb="1" eb="2">
      <t>タ</t>
    </rPh>
    <phoneticPr fontId="26"/>
  </si>
  <si>
    <t>060422</t>
  </si>
  <si>
    <t>ｶﾒｶﾞｻｷｼｮｳ</t>
  </si>
  <si>
    <t>酒田市立亀ケ崎小学校</t>
    <rPh sb="0" eb="4">
      <t>サカタシリツ</t>
    </rPh>
    <rPh sb="4" eb="7">
      <t>カメガサキ</t>
    </rPh>
    <rPh sb="7" eb="10">
      <t>ショウガッコウ</t>
    </rPh>
    <phoneticPr fontId="26"/>
  </si>
  <si>
    <t>亀ケ崎小</t>
    <rPh sb="0" eb="1">
      <t>カメ</t>
    </rPh>
    <rPh sb="2" eb="3">
      <t>サキ</t>
    </rPh>
    <phoneticPr fontId="26"/>
  </si>
  <si>
    <t>060423</t>
  </si>
  <si>
    <t>ﾏﾂﾔﾏｼｮｳ</t>
  </si>
  <si>
    <t>酒田市立松山小学校</t>
    <rPh sb="0" eb="4">
      <t>サカタシリツ</t>
    </rPh>
    <rPh sb="4" eb="6">
      <t>マツヤマ</t>
    </rPh>
    <rPh sb="6" eb="9">
      <t>ショウガッコウ</t>
    </rPh>
    <phoneticPr fontId="26"/>
  </si>
  <si>
    <t>松山小</t>
    <rPh sb="0" eb="1">
      <t>マツ</t>
    </rPh>
    <rPh sb="1" eb="2">
      <t>ヤマ</t>
    </rPh>
    <phoneticPr fontId="26"/>
  </si>
  <si>
    <t>063501</t>
  </si>
  <si>
    <t>ﾜﾗﾋﾞｵｶｼｮｳ</t>
  </si>
  <si>
    <t>遊佐町立蕨岡小学校</t>
    <rPh sb="0" eb="4">
      <t>ユザチョウリツ</t>
    </rPh>
    <rPh sb="4" eb="6">
      <t>ワラビオカ</t>
    </rPh>
    <rPh sb="6" eb="9">
      <t>ショウガッコウ</t>
    </rPh>
    <phoneticPr fontId="26"/>
  </si>
  <si>
    <t>蕨岡小</t>
  </si>
  <si>
    <t>063502</t>
  </si>
  <si>
    <t>ﾕｻﾞｼｮｳ</t>
  </si>
  <si>
    <t>遊佐町立遊佐小学校</t>
    <rPh sb="0" eb="4">
      <t>ユザチョウリツ</t>
    </rPh>
    <rPh sb="4" eb="6">
      <t>ユザ</t>
    </rPh>
    <rPh sb="6" eb="9">
      <t>ショウガッコウ</t>
    </rPh>
    <phoneticPr fontId="26"/>
  </si>
  <si>
    <t>遊佐小</t>
  </si>
  <si>
    <t>063503</t>
  </si>
  <si>
    <t>ﾕｻﾞﾀｶｾｼｮｳ</t>
  </si>
  <si>
    <t>遊佐町立高瀬小学校</t>
    <rPh sb="0" eb="4">
      <t>ユザチョウリツ</t>
    </rPh>
    <rPh sb="4" eb="6">
      <t>タカセ</t>
    </rPh>
    <rPh sb="6" eb="9">
      <t>ショウガッコウ</t>
    </rPh>
    <phoneticPr fontId="26"/>
  </si>
  <si>
    <t>遊佐高瀬小</t>
    <rPh sb="0" eb="2">
      <t>ユザ</t>
    </rPh>
    <phoneticPr fontId="26"/>
  </si>
  <si>
    <t>063504</t>
  </si>
  <si>
    <t>ﾌｸﾗｼｮｳ</t>
  </si>
  <si>
    <t>遊佐町立吹浦小学校</t>
    <rPh sb="0" eb="4">
      <t>ユザチョウリツ</t>
    </rPh>
    <rPh sb="4" eb="6">
      <t>フクウラ</t>
    </rPh>
    <rPh sb="6" eb="9">
      <t>ショウガッコウ</t>
    </rPh>
    <phoneticPr fontId="26"/>
  </si>
  <si>
    <t>吹浦小</t>
  </si>
  <si>
    <t>063505</t>
  </si>
  <si>
    <t>ﾌｼﾞｻｷｼｮｳ</t>
  </si>
  <si>
    <t>遊佐町立藤崎小学校</t>
    <rPh sb="0" eb="4">
      <t>ユザチョウリツ</t>
    </rPh>
    <rPh sb="4" eb="6">
      <t>フジサキ</t>
    </rPh>
    <rPh sb="6" eb="9">
      <t>ショウガッコウ</t>
    </rPh>
    <phoneticPr fontId="26"/>
  </si>
  <si>
    <t>藤崎小</t>
    <rPh sb="0" eb="1">
      <t>フジ</t>
    </rPh>
    <rPh sb="1" eb="2">
      <t>サキ</t>
    </rPh>
    <phoneticPr fontId="26"/>
  </si>
  <si>
    <t>065001</t>
  </si>
  <si>
    <t>ﾔﾏｶﾞﾀﾃｨｰｴﾌｼｰ</t>
  </si>
  <si>
    <t>山形ＴＦＣ</t>
  </si>
  <si>
    <t>065002</t>
  </si>
  <si>
    <t>ﾃｨｰｼﾞｬｯｸ</t>
  </si>
  <si>
    <t>ＴＪＡＣ</t>
  </si>
  <si>
    <t>065003</t>
  </si>
  <si>
    <t>ｶﾝｼｮｳｽﾗｯｶﾞｰ</t>
  </si>
  <si>
    <t>寒小スラッガーズスポーツ少年団</t>
  </si>
  <si>
    <t>寒小ｽﾗｯｶﾞｰｽﾞ</t>
    <rPh sb="0" eb="1">
      <t>カン</t>
    </rPh>
    <rPh sb="1" eb="2">
      <t>ショウ</t>
    </rPh>
    <phoneticPr fontId="26"/>
  </si>
  <si>
    <t>065004</t>
  </si>
  <si>
    <t>ｶﾝﾆｼｼﾞｭﾆｱ</t>
  </si>
  <si>
    <t>寒西ＪＲ</t>
  </si>
  <si>
    <t>065005</t>
  </si>
  <si>
    <t>ｲｰﾃｨｰｼﾞｭﾆｱ</t>
  </si>
  <si>
    <t>寒河江西村山ＥＴジュニア</t>
  </si>
  <si>
    <t>ＥＴＪＲ</t>
  </si>
  <si>
    <t>065006</t>
  </si>
  <si>
    <t>ﾑﾗﾔﾏｴｰｼｰ</t>
  </si>
  <si>
    <t>村山ＡＣ</t>
  </si>
  <si>
    <t>065007</t>
  </si>
  <si>
    <t>ｼﾞﾝﾏﾁｴｰｼｰ</t>
  </si>
  <si>
    <t>神町ＡＣ</t>
  </si>
  <si>
    <t>065008</t>
  </si>
  <si>
    <t>ﾃﾗｳﾁｽｷｰ</t>
  </si>
  <si>
    <t>寺内スキースポーツ少年団</t>
  </si>
  <si>
    <t>065009</t>
  </si>
  <si>
    <t>ﾎﾜｲﾄﾌｫｯｸｽ</t>
  </si>
  <si>
    <t>ホワイトフォックススポーツ少年団</t>
  </si>
  <si>
    <t>065010</t>
  </si>
  <si>
    <t>ﾀｶﾊｼ</t>
  </si>
  <si>
    <t>高橋スポーツ少年団</t>
  </si>
  <si>
    <t>065011</t>
  </si>
  <si>
    <t>ﾌｸﾊﾗｽｷｰ</t>
  </si>
  <si>
    <t>福原スキースポーツ少年団</t>
  </si>
  <si>
    <t>065012</t>
  </si>
  <si>
    <t>ｵｵｲｼﾀﾞｼﾞｪｲｴｽｼｰ</t>
  </si>
  <si>
    <t>大石田ＪＳＣ</t>
  </si>
  <si>
    <t>065013</t>
  </si>
  <si>
    <t>ｶﾈﾔﾏ</t>
  </si>
  <si>
    <t>金山スポーツ少年団</t>
  </si>
  <si>
    <t>065014</t>
  </si>
  <si>
    <t>ｱﾘﾔｽｷｰ</t>
  </si>
  <si>
    <t>有屋スキースポーツ少年団</t>
  </si>
  <si>
    <t>065015</t>
  </si>
  <si>
    <t>ﾒｲｱﾝｽｷｰ</t>
  </si>
  <si>
    <t>明安スキースポーツ少年団</t>
  </si>
  <si>
    <t>065016</t>
  </si>
  <si>
    <t>ﾐｽﾞﾓﾘﾔﾏｽｷｰ</t>
  </si>
  <si>
    <t>水森山スキースポーツ少年団</t>
  </si>
  <si>
    <t>065017</t>
  </si>
  <si>
    <t>ｱﾀｺﾞ</t>
  </si>
  <si>
    <t>あたごスポーツ少年団</t>
  </si>
  <si>
    <t>065018</t>
  </si>
  <si>
    <t>ｱｶｸﾗ</t>
  </si>
  <si>
    <t>赤倉スポーツ少年団</t>
  </si>
  <si>
    <t>065019</t>
  </si>
  <si>
    <t>ｾﾐ</t>
  </si>
  <si>
    <t>瀬見スポーツ少年団</t>
  </si>
  <si>
    <t>065020</t>
  </si>
  <si>
    <t>ﾀﾂｯｺ</t>
  </si>
  <si>
    <t>楯つ子スポーツ少年団</t>
  </si>
  <si>
    <t>065021</t>
  </si>
  <si>
    <t>ﾄﾐｻﾜ</t>
  </si>
  <si>
    <t>富沢スポーツ少年団</t>
  </si>
  <si>
    <t>富沢</t>
  </si>
  <si>
    <t>065022</t>
  </si>
  <si>
    <t>ﾊﾁﾓﾘ</t>
  </si>
  <si>
    <t>八森スポーツ少年団</t>
  </si>
  <si>
    <t>065023</t>
  </si>
  <si>
    <t>ﾐﾂｻﾞﾜ</t>
  </si>
  <si>
    <t>みつざわスポーツ少年団</t>
  </si>
  <si>
    <t>065024</t>
  </si>
  <si>
    <t>ｵｵﾎﾘｻｯｶｰ</t>
  </si>
  <si>
    <t>大堀サッカースポーツ少年団</t>
  </si>
  <si>
    <t>065025</t>
  </si>
  <si>
    <t>ﾕｳﾕｳｴｽｼｰ</t>
  </si>
  <si>
    <t>友遊ＳＣ</t>
  </si>
  <si>
    <t>065026</t>
  </si>
  <si>
    <t>ﾃｨｰｱｲｱｰﾙｼｰ</t>
  </si>
  <si>
    <t>065027</t>
  </si>
  <si>
    <t>ｻｽﾅﾍﾞ</t>
  </si>
  <si>
    <t>差首鍋スポーツ少年団</t>
  </si>
  <si>
    <t>065028</t>
  </si>
  <si>
    <t>ﾏﾑﾛｶﾞﾜｽｷｰ</t>
  </si>
  <si>
    <t>真室川スキースポーツ少年団</t>
  </si>
  <si>
    <t>065029</t>
  </si>
  <si>
    <t>ｱﾗｷ</t>
  </si>
  <si>
    <t>安楽城スポーツ少年団</t>
  </si>
  <si>
    <t>065030</t>
  </si>
  <si>
    <t>ﾋｼﾞｵﾘｽｷｰ</t>
  </si>
  <si>
    <t>肘折スキースポーツ少年団</t>
  </si>
  <si>
    <t>065031</t>
  </si>
  <si>
    <t>ｻｹｶﾜﾔｷｭｳ</t>
  </si>
  <si>
    <t>鮭川野球スポーツ少年団</t>
  </si>
  <si>
    <t>065032</t>
  </si>
  <si>
    <t>ｵｵﾄﾖｽｷｰ</t>
  </si>
  <si>
    <t>大豊スキースポーツ少年団</t>
  </si>
  <si>
    <t>065033</t>
  </si>
  <si>
    <t>ｵｵﾄﾖﾔｷｭｳ</t>
  </si>
  <si>
    <t>大豊野球スポーツ少年団</t>
  </si>
  <si>
    <t>065034</t>
  </si>
  <si>
    <t>ﾏｶﾞﾘｶﾜｽｷｰ</t>
  </si>
  <si>
    <t>曲川スキースポーツ少年団</t>
  </si>
  <si>
    <t>065035</t>
  </si>
  <si>
    <t>ﾄｻﾞﾜﾌｧｲﾀｰｽﾞ</t>
  </si>
  <si>
    <t>戸沢ファイターズスポーツ少年団</t>
  </si>
  <si>
    <t>戸沢ﾌｧｲﾀｰｽﾞ</t>
  </si>
  <si>
    <t>065036</t>
  </si>
  <si>
    <t>ﾄｻﾞﾜﾊﾞﾚｰ</t>
  </si>
  <si>
    <t>戸沢エンジェルスバレーボールスポーツ少年団</t>
  </si>
  <si>
    <t>戸沢バレー</t>
  </si>
  <si>
    <t>065037</t>
  </si>
  <si>
    <t>ﾊﾞﾝｾｲ</t>
  </si>
  <si>
    <t>万世スポーツ少年団</t>
  </si>
  <si>
    <t>065038</t>
  </si>
  <si>
    <t>ｼｵｲｴﾌｴｰｼｰ</t>
  </si>
  <si>
    <t>塩井ＦＡＣ</t>
  </si>
  <si>
    <t>065039</t>
  </si>
  <si>
    <t>ﾘｭｳﾋﾞｴｽｼｰ</t>
  </si>
  <si>
    <t>籠毘ＳＣ</t>
  </si>
  <si>
    <t>065040</t>
  </si>
  <si>
    <t>ﾅｶｶﾞﾜ</t>
  </si>
  <si>
    <t>中川スポーツ少年団</t>
  </si>
  <si>
    <t>065041</t>
  </si>
  <si>
    <t>ﾘﾝｺﾞｳ</t>
  </si>
  <si>
    <t>りんごうスポーツ少年団</t>
  </si>
  <si>
    <t>065042</t>
  </si>
  <si>
    <t>ｶﾒｵｶ</t>
  </si>
  <si>
    <t>亀岡スポーツ少年団</t>
  </si>
  <si>
    <t>065043</t>
  </si>
  <si>
    <t>ﾏﾎﾛﾊﾞｴｰｼｰ</t>
  </si>
  <si>
    <t>まほろばＡＣ</t>
  </si>
  <si>
    <t>065044</t>
  </si>
  <si>
    <t>ｲﾇｶﾜﾏﾗｿﾝ</t>
  </si>
  <si>
    <t>犬川地区マラソンスポーツ少年団</t>
  </si>
  <si>
    <t>犬川マラソン</t>
  </si>
  <si>
    <t>065045</t>
  </si>
  <si>
    <t>ﾅｶﾞｲｽｷｰ</t>
  </si>
  <si>
    <t>長井スキースポーツ少年団</t>
  </si>
  <si>
    <t>065046</t>
  </si>
  <si>
    <t>ｵｸﾞﾆﾘｸｼﾞｮｳ</t>
  </si>
  <si>
    <t>小国陸上スポーツ少年団</t>
  </si>
  <si>
    <t>065047</t>
  </si>
  <si>
    <t>ﾎｸﾌﾞ</t>
  </si>
  <si>
    <t>北部スポーツ少年団</t>
  </si>
  <si>
    <t>065048</t>
  </si>
  <si>
    <t>ﾅﾝﾌﾞ</t>
  </si>
  <si>
    <t>南部スポーツ少年団</t>
  </si>
  <si>
    <t>065049</t>
  </si>
  <si>
    <t>ｼﾗﾇﾏ</t>
  </si>
  <si>
    <t>白沼スポーツ少年団</t>
    <rPh sb="0" eb="1">
      <t>シロ</t>
    </rPh>
    <phoneticPr fontId="26"/>
  </si>
  <si>
    <t>065050</t>
  </si>
  <si>
    <t>ｼﾗﾀｶﾆｼﾘｸｼﾞｮｳ</t>
  </si>
  <si>
    <t>白鷹西陸上&amp;競技スポーツ少年団</t>
  </si>
  <si>
    <t>白鷹西陸上</t>
  </si>
  <si>
    <t>065051</t>
  </si>
  <si>
    <t>ｲｲﾃﾞﾏﾁﾘｸｼﾞｮｳ</t>
  </si>
  <si>
    <t>飯豊町陸上スポーツ少年団</t>
  </si>
  <si>
    <t>065052</t>
  </si>
  <si>
    <t>ｼﾞｮｳﾎｸﾜｸﾜｸ</t>
  </si>
  <si>
    <t>城北わくわくスポーツ少年団</t>
  </si>
  <si>
    <t>065053</t>
  </si>
  <si>
    <t>ﾌｼﾞｼﾏﾘｸｼﾞｮｳ</t>
  </si>
  <si>
    <t>藤島陸上スポーツ少年団</t>
  </si>
  <si>
    <t>065054</t>
  </si>
  <si>
    <t>ﾌｸｴｲ</t>
  </si>
  <si>
    <t>福栄スポーツ少年団</t>
  </si>
  <si>
    <t>065055</t>
  </si>
  <si>
    <t>ｲｯﾎﾟﾝｷﾞｴｰﾋﾟｰ</t>
  </si>
  <si>
    <t>一本木アルペンスポーツ少年団</t>
  </si>
  <si>
    <t>一本木ＡＰ</t>
  </si>
  <si>
    <t>065056</t>
  </si>
  <si>
    <t>ｱﾏﾙﾒﾘｸｼﾞｮｳ</t>
  </si>
  <si>
    <t>余目陸上スポーツ少年団</t>
  </si>
  <si>
    <t>065057</t>
  </si>
  <si>
    <t>ﾀﾁｶﾜﾘｸｼﾞｮｳ</t>
  </si>
  <si>
    <t>立川陸上スポーツ少年団</t>
    <rPh sb="0" eb="2">
      <t>タチカワ</t>
    </rPh>
    <phoneticPr fontId="26"/>
  </si>
  <si>
    <t>065058</t>
  </si>
  <si>
    <t>ｴｽｱｰﾙｹｲ</t>
  </si>
  <si>
    <t>ＳＲＫ</t>
  </si>
  <si>
    <t>065059</t>
  </si>
  <si>
    <t>ﾌｼﾞﾐ</t>
  </si>
  <si>
    <t>富士見スポーツ少年団</t>
  </si>
  <si>
    <t>065060</t>
  </si>
  <si>
    <t>ﾋﾗﾀﾘｸｼﾞｮｳ</t>
  </si>
  <si>
    <t>平田小学生陸上スポーツ少年団</t>
  </si>
  <si>
    <t>平田陸上</t>
  </si>
  <si>
    <t>065061</t>
  </si>
  <si>
    <t>ﾋﾞｸﾄﾘｰｽﾞ</t>
  </si>
  <si>
    <t>ビクトリーズスポーツ少年団</t>
  </si>
  <si>
    <t>ビクトリーズ</t>
  </si>
  <si>
    <t>第３７回山形県小学生陸上競技大会　兼　“日清食品カップ”山形県小学生陸上競技交流大会　参加申込書</t>
    <rPh sb="0" eb="1">
      <t>ダイ</t>
    </rPh>
    <rPh sb="3" eb="4">
      <t>カイ</t>
    </rPh>
    <rPh sb="4" eb="7">
      <t>ヤマガタケン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7" eb="18">
      <t>ケン</t>
    </rPh>
    <rPh sb="20" eb="22">
      <t>ニッシン</t>
    </rPh>
    <rPh sb="22" eb="24">
      <t>ショクヒン</t>
    </rPh>
    <rPh sb="28" eb="31">
      <t>ヤマガタケン</t>
    </rPh>
    <rPh sb="31" eb="32">
      <t>ショウ</t>
    </rPh>
    <rPh sb="32" eb="34">
      <t>ガクセイ</t>
    </rPh>
    <rPh sb="34" eb="36">
      <t>リクジョウ</t>
    </rPh>
    <rPh sb="36" eb="38">
      <t>キョウギ</t>
    </rPh>
    <rPh sb="38" eb="40">
      <t>コウリュウ</t>
    </rPh>
    <rPh sb="40" eb="42">
      <t>タイカイ</t>
    </rPh>
    <rPh sb="43" eb="45">
      <t>サンカ</t>
    </rPh>
    <rPh sb="45" eb="47">
      <t>モウシコミ</t>
    </rPh>
    <rPh sb="47" eb="48">
      <t>ショ</t>
    </rPh>
    <phoneticPr fontId="1"/>
  </si>
  <si>
    <t>２０２１年　　月　　日</t>
    <rPh sb="4" eb="5">
      <t>ネン</t>
    </rPh>
    <rPh sb="7" eb="8">
      <t>ガツ</t>
    </rPh>
    <rPh sb="10" eb="11">
      <t>ニチ</t>
    </rPh>
    <phoneticPr fontId="1"/>
  </si>
  <si>
    <t>080-3$$$-0$$$</t>
    <phoneticPr fontId="1"/>
  </si>
  <si>
    <t>0001560</t>
  </si>
  <si>
    <t>・黄色の部分のみに記入　　　　　　　・記入ミスを防ぐために、種目シートからリレー選手名のセルをカット＆ペーストをおすすめします。</t>
  </si>
  <si>
    <t>男子</t>
    <rPh sb="0" eb="2">
      <t>ダンシ</t>
    </rPh>
    <phoneticPr fontId="1"/>
  </si>
  <si>
    <t>混合</t>
    <rPh sb="0" eb="2">
      <t>コンゴウ</t>
    </rPh>
    <phoneticPr fontId="1"/>
  </si>
  <si>
    <t>山形　四美子(5)</t>
    <rPh sb="3" eb="4">
      <t>ヨン</t>
    </rPh>
    <phoneticPr fontId="1"/>
  </si>
  <si>
    <t>女子</t>
    <rPh sb="0" eb="2">
      <t>ジョシ</t>
    </rPh>
    <phoneticPr fontId="1"/>
  </si>
  <si>
    <t>山形　一美男(6)</t>
    <rPh sb="3" eb="4">
      <t>イチ</t>
    </rPh>
    <rPh sb="4" eb="5">
      <t>ミ</t>
    </rPh>
    <rPh sb="5" eb="6">
      <t>オトコ</t>
    </rPh>
    <phoneticPr fontId="1"/>
  </si>
  <si>
    <t>山形　二美男(6)</t>
    <rPh sb="3" eb="4">
      <t>ニ</t>
    </rPh>
    <rPh sb="5" eb="6">
      <t>オトコ</t>
    </rPh>
    <phoneticPr fontId="1"/>
  </si>
  <si>
    <t>山形　三美男(6)</t>
    <rPh sb="3" eb="4">
      <t>サン</t>
    </rPh>
    <rPh sb="5" eb="6">
      <t>オトコ</t>
    </rPh>
    <phoneticPr fontId="1"/>
  </si>
  <si>
    <t>山形　四美男(5)</t>
    <rPh sb="3" eb="4">
      <t>ヨン</t>
    </rPh>
    <rPh sb="5" eb="6">
      <t>オトコ</t>
    </rPh>
    <phoneticPr fontId="1"/>
  </si>
  <si>
    <t>10370</t>
    <phoneticPr fontId="1"/>
  </si>
  <si>
    <t>10470</t>
    <phoneticPr fontId="1"/>
  </si>
  <si>
    <t>栗原　宏之　(6)</t>
    <rPh sb="0" eb="2">
      <t>クリハラ</t>
    </rPh>
    <rPh sb="3" eb="5">
      <t>ヒロユキ</t>
    </rPh>
    <phoneticPr fontId="1"/>
  </si>
  <si>
    <t>ｸﾘﾊﾗ ﾋﾛﾕｷ</t>
    <phoneticPr fontId="1"/>
  </si>
  <si>
    <t>001234</t>
    <phoneticPr fontId="1"/>
  </si>
  <si>
    <t>第３７回山形県小学生陸上競技大会　兼　“日清食品カップ”山形県小学生陸上競技交流大会の参加料として、上記金額を振り込みました。</t>
    <rPh sb="0" eb="1">
      <t>ダイ</t>
    </rPh>
    <rPh sb="3" eb="4">
      <t>カイ</t>
    </rPh>
    <rPh sb="4" eb="7">
      <t>ヤマガタケン</t>
    </rPh>
    <rPh sb="7" eb="8">
      <t>ショウ</t>
    </rPh>
    <rPh sb="8" eb="10">
      <t>ガクセイ</t>
    </rPh>
    <rPh sb="10" eb="12">
      <t>リクジョウ</t>
    </rPh>
    <rPh sb="12" eb="14">
      <t>キョウギ</t>
    </rPh>
    <rPh sb="14" eb="16">
      <t>タイカイ</t>
    </rPh>
    <rPh sb="17" eb="18">
      <t>ケン</t>
    </rPh>
    <rPh sb="20" eb="22">
      <t>ニッシン</t>
    </rPh>
    <rPh sb="22" eb="24">
      <t>ショクヒン</t>
    </rPh>
    <rPh sb="28" eb="31">
      <t>ヤマガタケン</t>
    </rPh>
    <rPh sb="31" eb="32">
      <t>ショウ</t>
    </rPh>
    <rPh sb="32" eb="34">
      <t>ガクセイ</t>
    </rPh>
    <rPh sb="34" eb="36">
      <t>リクジョウ</t>
    </rPh>
    <rPh sb="36" eb="38">
      <t>キョウギ</t>
    </rPh>
    <rPh sb="38" eb="40">
      <t>コウリュウ</t>
    </rPh>
    <rPh sb="40" eb="42">
      <t>タイカイ</t>
    </rPh>
    <rPh sb="43" eb="46">
      <t>サンカリョウ</t>
    </rPh>
    <rPh sb="50" eb="52">
      <t>ジョウキ</t>
    </rPh>
    <rPh sb="52" eb="54">
      <t>キンガク</t>
    </rPh>
    <rPh sb="55" eb="56">
      <t>フ</t>
    </rPh>
    <rPh sb="57" eb="58">
      <t>コ</t>
    </rPh>
    <phoneticPr fontId="1"/>
  </si>
  <si>
    <t>2021年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</si>
</sst>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_);[Red]\(0\)"/>
    <numFmt numFmtId="177" formatCode="0_ "/>
  </numFmts>
  <fonts count="5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  <scheme val="minor"/>
    </font>
    <font>
      <sz val="11.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38" fontId="25" fillId="0" borderId="0">
      <alignment vertical="center"/>
    </xf>
    <xf numFmtId="0" fontId="25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5" borderId="78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" fillId="16" borderId="79" applyNumberFormat="0" applyFont="0" applyAlignment="0" applyProtection="0">
      <alignment vertical="center"/>
    </xf>
    <xf numFmtId="0" fontId="36" fillId="0" borderId="77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4" borderId="7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72" applyNumberFormat="0" applyFill="0" applyAlignment="0" applyProtection="0">
      <alignment vertical="center"/>
    </xf>
    <xf numFmtId="0" fontId="41" fillId="0" borderId="73" applyNumberFormat="0" applyFill="0" applyAlignment="0" applyProtection="0">
      <alignment vertical="center"/>
    </xf>
    <xf numFmtId="0" fontId="42" fillId="0" borderId="7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0" applyNumberFormat="0" applyFill="0" applyAlignment="0" applyProtection="0">
      <alignment vertical="center"/>
    </xf>
    <xf numFmtId="0" fontId="44" fillId="14" borderId="7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3" borderId="75" applyNumberFormat="0" applyAlignment="0" applyProtection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49" fillId="0" borderId="0">
      <alignment vertical="center"/>
    </xf>
    <xf numFmtId="0" fontId="50" fillId="0" borderId="0" applyBorder="0" applyProtection="0">
      <alignment vertical="center"/>
    </xf>
  </cellStyleXfs>
  <cellXfs count="28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3" borderId="0" xfId="0" applyFill="1" applyBorder="1">
      <alignment vertical="center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0" fillId="0" borderId="0" xfId="0" applyBorder="1" applyAlignment="1">
      <alignment horizontal="right" vertical="center"/>
    </xf>
    <xf numFmtId="0" fontId="0" fillId="5" borderId="28" xfId="0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NumberFormat="1">
      <alignment vertical="center"/>
    </xf>
    <xf numFmtId="0" fontId="2" fillId="2" borderId="0" xfId="0" applyFont="1" applyFill="1" applyBorder="1" applyAlignment="1">
      <alignment vertical="center"/>
    </xf>
    <xf numFmtId="0" fontId="0" fillId="5" borderId="29" xfId="0" applyFill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0" fillId="0" borderId="39" xfId="0" applyBorder="1">
      <alignment vertical="center"/>
    </xf>
    <xf numFmtId="0" fontId="0" fillId="0" borderId="47" xfId="0" applyBorder="1">
      <alignment vertical="center"/>
    </xf>
    <xf numFmtId="0" fontId="0" fillId="0" borderId="13" xfId="0" applyBorder="1">
      <alignment vertical="center"/>
    </xf>
    <xf numFmtId="0" fontId="0" fillId="0" borderId="55" xfId="0" applyBorder="1">
      <alignment vertical="center"/>
    </xf>
    <xf numFmtId="0" fontId="0" fillId="0" borderId="50" xfId="0" applyBorder="1">
      <alignment vertical="center"/>
    </xf>
    <xf numFmtId="0" fontId="0" fillId="0" borderId="61" xfId="0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5" borderId="62" xfId="0" applyNumberFormat="1" applyFont="1" applyFill="1" applyBorder="1" applyAlignment="1">
      <alignment horizontal="center" vertical="center"/>
    </xf>
    <xf numFmtId="0" fontId="0" fillId="5" borderId="63" xfId="0" applyNumberForma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77" fontId="17" fillId="0" borderId="0" xfId="0" applyNumberFormat="1" applyFont="1" applyBorder="1" applyAlignment="1">
      <alignment horizontal="center" vertical="center"/>
    </xf>
    <xf numFmtId="0" fontId="0" fillId="7" borderId="18" xfId="0" applyFill="1" applyBorder="1">
      <alignment vertical="center"/>
    </xf>
    <xf numFmtId="0" fontId="0" fillId="7" borderId="36" xfId="0" applyFill="1" applyBorder="1" applyAlignment="1">
      <alignment horizontal="center" vertical="center"/>
    </xf>
    <xf numFmtId="0" fontId="0" fillId="7" borderId="0" xfId="0" applyNumberFormat="1" applyFill="1" applyBorder="1" applyAlignment="1">
      <alignment horizontal="center" vertical="center"/>
    </xf>
    <xf numFmtId="0" fontId="0" fillId="7" borderId="41" xfId="0" applyNumberFormat="1" applyFill="1" applyBorder="1" applyAlignment="1">
      <alignment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69" xfId="0" applyBorder="1">
      <alignment vertical="center"/>
    </xf>
    <xf numFmtId="0" fontId="0" fillId="0" borderId="49" xfId="0" applyBorder="1">
      <alignment vertical="center"/>
    </xf>
    <xf numFmtId="0" fontId="0" fillId="0" borderId="7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20" fillId="6" borderId="0" xfId="0" applyFont="1" applyFill="1" applyBorder="1" applyAlignment="1">
      <alignment horizontal="right" vertical="center"/>
    </xf>
    <xf numFmtId="5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4" borderId="18" xfId="0" applyFont="1" applyFill="1" applyBorder="1" applyAlignment="1">
      <alignment horizontal="center" vertical="center"/>
    </xf>
    <xf numFmtId="49" fontId="0" fillId="4" borderId="65" xfId="0" applyNumberFormat="1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177" fontId="0" fillId="4" borderId="41" xfId="0" applyNumberFormat="1" applyFont="1" applyFill="1" applyBorder="1" applyAlignment="1">
      <alignment horizontal="center" vertical="center"/>
    </xf>
    <xf numFmtId="0" fontId="0" fillId="4" borderId="8" xfId="0" applyNumberFormat="1" applyFill="1" applyBorder="1" applyAlignment="1">
      <alignment horizontal="center" vertical="center"/>
    </xf>
    <xf numFmtId="49" fontId="48" fillId="0" borderId="9" xfId="1" applyNumberFormat="1" applyFont="1" applyBorder="1">
      <alignment vertical="center"/>
    </xf>
    <xf numFmtId="49" fontId="48" fillId="5" borderId="9" xfId="1" applyNumberFormat="1" applyFont="1" applyFill="1" applyBorder="1">
      <alignment vertical="center"/>
    </xf>
    <xf numFmtId="49" fontId="48" fillId="0" borderId="9" xfId="1" applyNumberFormat="1" applyFont="1" applyFill="1" applyBorder="1">
      <alignment vertical="center"/>
    </xf>
    <xf numFmtId="49" fontId="48" fillId="8" borderId="9" xfId="1" applyNumberFormat="1" applyFont="1" applyFill="1" applyBorder="1">
      <alignment vertical="center"/>
    </xf>
    <xf numFmtId="49" fontId="48" fillId="0" borderId="9" xfId="1" applyNumberFormat="1" applyFont="1" applyBorder="1" applyAlignment="1">
      <alignment horizontal="center" vertical="center"/>
    </xf>
    <xf numFmtId="49" fontId="52" fillId="0" borderId="9" xfId="1" applyNumberFormat="1" applyFont="1" applyBorder="1" applyAlignment="1">
      <alignment horizontal="center" vertical="center"/>
    </xf>
    <xf numFmtId="49" fontId="52" fillId="5" borderId="9" xfId="1" applyNumberFormat="1" applyFont="1" applyFill="1" applyBorder="1" applyAlignment="1">
      <alignment horizontal="center" vertical="center"/>
    </xf>
    <xf numFmtId="49" fontId="52" fillId="0" borderId="9" xfId="1" applyNumberFormat="1" applyFont="1" applyFill="1" applyBorder="1" applyAlignment="1">
      <alignment horizontal="center" vertical="center"/>
    </xf>
    <xf numFmtId="49" fontId="52" fillId="8" borderId="9" xfId="1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right" vertical="center"/>
    </xf>
    <xf numFmtId="0" fontId="0" fillId="5" borderId="4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9" xfId="0" applyFill="1" applyBorder="1" applyAlignment="1">
      <alignment horizontal="right" vertical="center"/>
    </xf>
    <xf numFmtId="0" fontId="0" fillId="0" borderId="10" xfId="0" applyFill="1" applyBorder="1">
      <alignment vertical="center"/>
    </xf>
    <xf numFmtId="0" fontId="0" fillId="0" borderId="7" xfId="0" applyFill="1" applyBorder="1">
      <alignment vertical="center"/>
    </xf>
    <xf numFmtId="0" fontId="0" fillId="5" borderId="6" xfId="0" applyFill="1" applyBorder="1">
      <alignment vertical="center"/>
    </xf>
    <xf numFmtId="49" fontId="0" fillId="5" borderId="5" xfId="0" applyNumberFormat="1" applyFill="1" applyBorder="1" applyAlignment="1">
      <alignment horizontal="right" vertical="center"/>
    </xf>
    <xf numFmtId="0" fontId="7" fillId="0" borderId="1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53" fillId="43" borderId="0" xfId="0" applyFont="1" applyFill="1" applyAlignment="1">
      <alignment horizontal="center" vertical="center"/>
    </xf>
    <xf numFmtId="0" fontId="0" fillId="43" borderId="28" xfId="0" applyFill="1" applyBorder="1" applyAlignment="1">
      <alignment horizontal="center" vertical="center"/>
    </xf>
    <xf numFmtId="0" fontId="0" fillId="43" borderId="29" xfId="0" applyFill="1" applyBorder="1" applyAlignment="1">
      <alignment horizontal="center" vertical="center"/>
    </xf>
    <xf numFmtId="0" fontId="0" fillId="43" borderId="30" xfId="0" applyFill="1" applyBorder="1" applyAlignment="1">
      <alignment horizontal="center" vertical="center"/>
    </xf>
    <xf numFmtId="0" fontId="53" fillId="44" borderId="0" xfId="0" applyFont="1" applyFill="1" applyAlignment="1">
      <alignment horizontal="center" vertical="center"/>
    </xf>
    <xf numFmtId="0" fontId="0" fillId="44" borderId="28" xfId="0" applyFill="1" applyBorder="1" applyAlignment="1">
      <alignment horizontal="center" vertical="center"/>
    </xf>
    <xf numFmtId="0" fontId="0" fillId="44" borderId="29" xfId="0" applyFill="1" applyBorder="1" applyAlignment="1">
      <alignment horizontal="center" vertical="center"/>
    </xf>
    <xf numFmtId="0" fontId="0" fillId="44" borderId="30" xfId="0" applyFill="1" applyBorder="1" applyAlignment="1">
      <alignment horizontal="center" vertical="center"/>
    </xf>
    <xf numFmtId="0" fontId="53" fillId="45" borderId="0" xfId="0" applyFont="1" applyFill="1" applyAlignment="1">
      <alignment horizontal="center" vertical="center"/>
    </xf>
    <xf numFmtId="0" fontId="0" fillId="45" borderId="28" xfId="0" applyFill="1" applyBorder="1" applyAlignment="1">
      <alignment horizontal="center" vertical="center"/>
    </xf>
    <xf numFmtId="0" fontId="0" fillId="45" borderId="29" xfId="0" applyFill="1" applyBorder="1" applyAlignment="1">
      <alignment horizontal="center" vertical="center"/>
    </xf>
    <xf numFmtId="0" fontId="0" fillId="45" borderId="30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6" borderId="71" xfId="0" applyFont="1" applyFill="1" applyBorder="1" applyAlignment="1">
      <alignment horizontal="center" vertical="center"/>
    </xf>
    <xf numFmtId="0" fontId="9" fillId="6" borderId="8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5" fillId="9" borderId="9" xfId="0" applyNumberFormat="1" applyFont="1" applyFill="1" applyBorder="1" applyAlignment="1">
      <alignment horizontal="center" vertical="center"/>
    </xf>
    <xf numFmtId="49" fontId="16" fillId="9" borderId="5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176" fontId="0" fillId="9" borderId="12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9" borderId="6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9" fontId="15" fillId="9" borderId="12" xfId="0" applyNumberFormat="1" applyFont="1" applyFill="1" applyBorder="1" applyAlignment="1">
      <alignment horizontal="center" vertical="center"/>
    </xf>
    <xf numFmtId="49" fontId="16" fillId="9" borderId="5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66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1" fillId="41" borderId="0" xfId="0" applyFont="1" applyFill="1" applyBorder="1" applyAlignment="1">
      <alignment horizontal="left" vertical="top" wrapText="1"/>
    </xf>
    <xf numFmtId="0" fontId="17" fillId="41" borderId="0" xfId="0" applyFont="1" applyFill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8" fillId="0" borderId="6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8" borderId="17" xfId="0" applyFont="1" applyFill="1" applyBorder="1" applyAlignment="1">
      <alignment horizontal="right" vertical="center"/>
    </xf>
    <xf numFmtId="0" fontId="24" fillId="8" borderId="17" xfId="0" applyFont="1" applyFill="1" applyBorder="1" applyAlignment="1">
      <alignment horizontal="right" vertical="center"/>
    </xf>
    <xf numFmtId="5" fontId="20" fillId="0" borderId="17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5" fontId="22" fillId="0" borderId="0" xfId="0" applyNumberFormat="1" applyFont="1" applyBorder="1" applyAlignment="1">
      <alignment horizontal="center" vertical="center"/>
    </xf>
    <xf numFmtId="5" fontId="22" fillId="0" borderId="1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49" fontId="12" fillId="42" borderId="9" xfId="0" applyNumberFormat="1" applyFont="1" applyFill="1" applyBorder="1" applyAlignment="1">
      <alignment horizontal="center" vertical="center"/>
    </xf>
    <xf numFmtId="0" fontId="15" fillId="42" borderId="9" xfId="0" applyFont="1" applyFill="1" applyBorder="1" applyAlignment="1">
      <alignment horizontal="center" vertical="center"/>
    </xf>
    <xf numFmtId="0" fontId="16" fillId="42" borderId="9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</cellXfs>
  <cellStyles count="52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Excel Built-in Comma [0]" xfId="23" xr:uid="{00000000-0005-0000-0000-000012000000}"/>
    <cellStyle name="Excel Built-in Explanatory Text" xfId="51" xr:uid="{00000000-0005-0000-0000-000013000000}"/>
    <cellStyle name="Excel Built-in Normal" xfId="24" xr:uid="{00000000-0005-0000-0000-000014000000}"/>
    <cellStyle name="アクセント 1 2" xfId="25" xr:uid="{00000000-0005-0000-0000-000015000000}"/>
    <cellStyle name="アクセント 2 2" xfId="26" xr:uid="{00000000-0005-0000-0000-000016000000}"/>
    <cellStyle name="アクセント 3 2" xfId="27" xr:uid="{00000000-0005-0000-0000-000017000000}"/>
    <cellStyle name="アクセント 4 2" xfId="28" xr:uid="{00000000-0005-0000-0000-000018000000}"/>
    <cellStyle name="アクセント 5 2" xfId="29" xr:uid="{00000000-0005-0000-0000-000019000000}"/>
    <cellStyle name="アクセント 6 2" xfId="30" xr:uid="{00000000-0005-0000-0000-00001A000000}"/>
    <cellStyle name="タイトル 2" xfId="31" xr:uid="{00000000-0005-0000-0000-00001B000000}"/>
    <cellStyle name="チェック セル 2" xfId="32" xr:uid="{00000000-0005-0000-0000-00001C000000}"/>
    <cellStyle name="どちらでもない 2" xfId="33" xr:uid="{00000000-0005-0000-0000-00001D000000}"/>
    <cellStyle name="メモ 2" xfId="34" xr:uid="{00000000-0005-0000-0000-00001E000000}"/>
    <cellStyle name="リンク セル 2" xfId="35" xr:uid="{00000000-0005-0000-0000-00001F000000}"/>
    <cellStyle name="悪い 2" xfId="36" xr:uid="{00000000-0005-0000-0000-000020000000}"/>
    <cellStyle name="計算 2" xfId="37" xr:uid="{00000000-0005-0000-0000-000021000000}"/>
    <cellStyle name="警告文 2" xfId="38" xr:uid="{00000000-0005-0000-0000-000022000000}"/>
    <cellStyle name="桁区切り 2" xfId="2" xr:uid="{00000000-0005-0000-0000-000023000000}"/>
    <cellStyle name="桁区切り 3" xfId="4" xr:uid="{00000000-0005-0000-0000-000024000000}"/>
    <cellStyle name="見出し 1 2" xfId="39" xr:uid="{00000000-0005-0000-0000-000025000000}"/>
    <cellStyle name="見出し 2 2" xfId="40" xr:uid="{00000000-0005-0000-0000-000026000000}"/>
    <cellStyle name="見出し 3 2" xfId="41" xr:uid="{00000000-0005-0000-0000-000027000000}"/>
    <cellStyle name="見出し 4 2" xfId="42" xr:uid="{00000000-0005-0000-0000-000028000000}"/>
    <cellStyle name="集計 2" xfId="43" xr:uid="{00000000-0005-0000-0000-000029000000}"/>
    <cellStyle name="出力 2" xfId="44" xr:uid="{00000000-0005-0000-0000-00002A000000}"/>
    <cellStyle name="説明文 2" xfId="45" xr:uid="{00000000-0005-0000-0000-00002B000000}"/>
    <cellStyle name="入力 2" xfId="46" xr:uid="{00000000-0005-0000-0000-00002C000000}"/>
    <cellStyle name="標準" xfId="0" builtinId="0"/>
    <cellStyle name="標準 2" xfId="3" xr:uid="{00000000-0005-0000-0000-00002E000000}"/>
    <cellStyle name="標準 3" xfId="47" xr:uid="{00000000-0005-0000-0000-00002F000000}"/>
    <cellStyle name="標準 3 2" xfId="48" xr:uid="{00000000-0005-0000-0000-000030000000}"/>
    <cellStyle name="標準 4" xfId="1" xr:uid="{00000000-0005-0000-0000-000031000000}"/>
    <cellStyle name="標準 5" xfId="50" xr:uid="{00000000-0005-0000-0000-000032000000}"/>
    <cellStyle name="良い 2" xfId="49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180975</xdr:rowOff>
    </xdr:from>
    <xdr:to>
      <xdr:col>10</xdr:col>
      <xdr:colOff>604786</xdr:colOff>
      <xdr:row>5</xdr:row>
      <xdr:rowOff>8911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CEEA4777-AA44-42F1-A177-6B63D3B0E5D0}"/>
            </a:ext>
          </a:extLst>
        </xdr:cNvPr>
        <xdr:cNvSpPr/>
      </xdr:nvSpPr>
      <xdr:spPr>
        <a:xfrm>
          <a:off x="6772275" y="600075"/>
          <a:ext cx="2909836" cy="1199536"/>
        </a:xfrm>
        <a:prstGeom prst="wedgeRectCallout">
          <a:avLst>
            <a:gd name="adj1" fmla="val -74427"/>
            <a:gd name="adj2" fmla="val 3574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６枚目のシート「所属コード」で、全小学校・支援校・義務教育学校と、陸上種目登録スポーツ少年団のコードを確認の上、記載すること。該当が無い場合は、</a:t>
          </a:r>
          <a:r>
            <a:rPr kumimoji="1" lang="ja-JP" altLang="en-US" sz="1200" b="1">
              <a:solidFill>
                <a:srgbClr val="FF0000"/>
              </a:solidFill>
            </a:rPr>
            <a:t>「</a:t>
          </a:r>
          <a:r>
            <a:rPr kumimoji="1" lang="en-US" altLang="ja-JP" sz="1200" b="1">
              <a:solidFill>
                <a:srgbClr val="FF0000"/>
              </a:solidFill>
            </a:rPr>
            <a:t>066000</a:t>
          </a:r>
          <a:r>
            <a:rPr kumimoji="1" lang="ja-JP" altLang="en-US" sz="1200" b="1">
              <a:solidFill>
                <a:srgbClr val="FF0000"/>
              </a:solidFill>
            </a:rPr>
            <a:t>」</a:t>
          </a:r>
          <a:r>
            <a:rPr kumimoji="1" lang="ja-JP" altLang="en-US" sz="1200"/>
            <a:t>と記載すること。</a:t>
          </a:r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64306</xdr:colOff>
      <xdr:row>11</xdr:row>
      <xdr:rowOff>33532</xdr:rowOff>
    </xdr:from>
    <xdr:ext cx="549894" cy="303807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2456" y="2586232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64306</xdr:colOff>
      <xdr:row>51</xdr:row>
      <xdr:rowOff>81157</xdr:rowOff>
    </xdr:from>
    <xdr:ext cx="549894" cy="3038075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02456" y="2300482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64306</xdr:colOff>
      <xdr:row>92</xdr:row>
      <xdr:rowOff>81157</xdr:rowOff>
    </xdr:from>
    <xdr:ext cx="549894" cy="3038075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02456" y="2300482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64306</xdr:colOff>
      <xdr:row>133</xdr:row>
      <xdr:rowOff>81157</xdr:rowOff>
    </xdr:from>
    <xdr:ext cx="549894" cy="3038075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02456" y="2300482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64306</xdr:colOff>
      <xdr:row>10</xdr:row>
      <xdr:rowOff>81157</xdr:rowOff>
    </xdr:from>
    <xdr:ext cx="549894" cy="303807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02456" y="2300482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549894" cy="303807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38150" y="11772900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549894" cy="303807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38150" y="11772900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549894" cy="3038075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38150" y="11772900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twoCellAnchor>
    <xdr:from>
      <xdr:col>3</xdr:col>
      <xdr:colOff>28575</xdr:colOff>
      <xdr:row>11</xdr:row>
      <xdr:rowOff>238122</xdr:rowOff>
    </xdr:from>
    <xdr:to>
      <xdr:col>12</xdr:col>
      <xdr:colOff>152400</xdr:colOff>
      <xdr:row>18</xdr:row>
      <xdr:rowOff>104774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85800" y="2790822"/>
          <a:ext cx="2095500" cy="2200277"/>
        </a:xfrm>
        <a:prstGeom prst="wedgeRectCallout">
          <a:avLst>
            <a:gd name="adj1" fmla="val -7741"/>
            <a:gd name="adj2" fmla="val -85995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・氏名は６文字を基本</a:t>
          </a:r>
          <a:endParaRPr kumimoji="1" lang="en-US" altLang="ja-JP" sz="1100"/>
        </a:p>
        <a:p>
          <a:pPr algn="l"/>
          <a:r>
            <a:rPr kumimoji="1" lang="ja-JP" altLang="en-US" sz="1100"/>
            <a:t>・＿アンダーバーは全角一文字のスペース（空白）の意味</a:t>
          </a:r>
          <a:endParaRPr kumimoji="1" lang="en-US" altLang="ja-JP" sz="1100"/>
        </a:p>
        <a:p>
          <a:pPr algn="l"/>
          <a:r>
            <a:rPr kumimoji="1" lang="ja-JP" altLang="en-US" sz="1100"/>
            <a:t>・記載例</a:t>
          </a:r>
          <a:endParaRPr kumimoji="1" lang="en-US" altLang="ja-JP" sz="1100"/>
        </a:p>
        <a:p>
          <a:pPr algn="l"/>
          <a:r>
            <a:rPr kumimoji="1" lang="ja-JP" altLang="en-US" sz="1100"/>
            <a:t>　山形＿太郎＿</a:t>
          </a:r>
          <a:r>
            <a:rPr kumimoji="1" lang="en-US" altLang="ja-JP" sz="1100"/>
            <a:t>(6)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山形＿一太郎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村山田由紀子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村山田＿花＿</a:t>
          </a:r>
          <a:r>
            <a:rPr kumimoji="1" lang="en-US" altLang="ja-JP" sz="1100"/>
            <a:t>(5)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村山＿＿華＿</a:t>
          </a:r>
          <a:r>
            <a:rPr kumimoji="1" lang="en-US" altLang="ja-JP" sz="1100"/>
            <a:t>(5)</a:t>
          </a:r>
        </a:p>
        <a:p>
          <a:pPr algn="l"/>
          <a:r>
            <a:rPr kumimoji="1" lang="ja-JP" altLang="en-US" sz="1100"/>
            <a:t>　東＿＿＿陸＿</a:t>
          </a:r>
          <a:r>
            <a:rPr kumimoji="1" lang="en-US" altLang="ja-JP" sz="1100"/>
            <a:t>(5)</a:t>
          </a:r>
          <a:endParaRPr kumimoji="1" lang="ja-JP" altLang="en-US" sz="1100"/>
        </a:p>
      </xdr:txBody>
    </xdr:sp>
    <xdr:clientData/>
  </xdr:twoCellAnchor>
  <xdr:twoCellAnchor>
    <xdr:from>
      <xdr:col>13</xdr:col>
      <xdr:colOff>76199</xdr:colOff>
      <xdr:row>12</xdr:row>
      <xdr:rowOff>171450</xdr:rowOff>
    </xdr:from>
    <xdr:to>
      <xdr:col>19</xdr:col>
      <xdr:colOff>123824</xdr:colOff>
      <xdr:row>15</xdr:row>
      <xdr:rowOff>152400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924174" y="3057525"/>
          <a:ext cx="1362075" cy="981075"/>
        </a:xfrm>
        <a:prstGeom prst="wedgeRectCallout">
          <a:avLst>
            <a:gd name="adj1" fmla="val -27684"/>
            <a:gd name="adj2" fmla="val -146826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・半角</a:t>
          </a:r>
          <a:endParaRPr kumimoji="1" lang="en-US" altLang="ja-JP" sz="1100"/>
        </a:p>
        <a:p>
          <a:pPr algn="l"/>
          <a:r>
            <a:rPr kumimoji="1" lang="ja-JP" altLang="en-US" sz="1100"/>
            <a:t>・姓と名の間は１文字（半角）空ける</a:t>
          </a:r>
        </a:p>
      </xdr:txBody>
    </xdr:sp>
    <xdr:clientData/>
  </xdr:twoCellAnchor>
  <xdr:twoCellAnchor>
    <xdr:from>
      <xdr:col>19</xdr:col>
      <xdr:colOff>200026</xdr:colOff>
      <xdr:row>12</xdr:row>
      <xdr:rowOff>66674</xdr:rowOff>
    </xdr:from>
    <xdr:to>
      <xdr:col>27</xdr:col>
      <xdr:colOff>171450</xdr:colOff>
      <xdr:row>15</xdr:row>
      <xdr:rowOff>104774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362451" y="2952749"/>
          <a:ext cx="1724024" cy="1038225"/>
        </a:xfrm>
        <a:prstGeom prst="wedgeRectCallout">
          <a:avLst>
            <a:gd name="adj1" fmla="val -15387"/>
            <a:gd name="adj2" fmla="val -128872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  <xdr:twoCellAnchor>
    <xdr:from>
      <xdr:col>28</xdr:col>
      <xdr:colOff>180975</xdr:colOff>
      <xdr:row>12</xdr:row>
      <xdr:rowOff>38099</xdr:rowOff>
    </xdr:from>
    <xdr:to>
      <xdr:col>35</xdr:col>
      <xdr:colOff>85725</xdr:colOff>
      <xdr:row>22</xdr:row>
      <xdr:rowOff>219075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315075" y="2924174"/>
          <a:ext cx="1438275" cy="3514726"/>
        </a:xfrm>
        <a:prstGeom prst="wedgeRectCallout">
          <a:avLst>
            <a:gd name="adj1" fmla="val -30728"/>
            <a:gd name="adj2" fmla="val -74623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・時間系は、</a:t>
          </a:r>
          <a:endParaRPr kumimoji="1" lang="en-US" altLang="ja-JP" sz="1100"/>
        </a:p>
        <a:p>
          <a:pPr algn="l"/>
          <a:r>
            <a:rPr kumimoji="1" lang="ja-JP" altLang="en-US" sz="1100"/>
            <a:t>　７桁：時</a:t>
          </a:r>
          <a:endParaRPr kumimoji="1" lang="en-US" altLang="ja-JP" sz="1100"/>
        </a:p>
        <a:p>
          <a:pPr algn="l"/>
          <a:r>
            <a:rPr kumimoji="1" lang="ja-JP" altLang="en-US" sz="1100"/>
            <a:t>　６桁：十分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・距離系は</a:t>
          </a:r>
          <a:endParaRPr kumimoji="1" lang="en-US" altLang="ja-JP" sz="1100"/>
        </a:p>
        <a:p>
          <a:pPr algn="l"/>
          <a:r>
            <a:rPr kumimoji="1" lang="ja-JP" altLang="en-US" sz="1100"/>
            <a:t>　５桁：百ｍ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４桁：十ｍ</a:t>
          </a:r>
          <a:endParaRPr kumimoji="1" lang="en-US" altLang="ja-JP" sz="1100"/>
        </a:p>
        <a:p>
          <a:pPr algn="l"/>
          <a:r>
            <a:rPr kumimoji="1" lang="ja-JP" altLang="en-US" sz="1100"/>
            <a:t>　３桁：ｍ</a:t>
          </a:r>
          <a:endParaRPr kumimoji="1" lang="en-US" altLang="ja-JP" sz="1100"/>
        </a:p>
        <a:p>
          <a:pPr algn="l"/>
          <a:r>
            <a:rPr kumimoji="1" lang="ja-JP" altLang="en-US" sz="1100"/>
            <a:t>　２桁：十ｃｍ</a:t>
          </a:r>
          <a:endParaRPr kumimoji="1" lang="en-US" altLang="ja-JP" sz="1100"/>
        </a:p>
        <a:p>
          <a:pPr algn="l"/>
          <a:r>
            <a:rPr kumimoji="1" lang="ja-JP" altLang="en-US" sz="1100"/>
            <a:t>　１桁：ｃｍ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38100</xdr:rowOff>
    </xdr:from>
    <xdr:to>
      <xdr:col>2</xdr:col>
      <xdr:colOff>495300</xdr:colOff>
      <xdr:row>8</xdr:row>
      <xdr:rowOff>114300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1062990" y="716280"/>
          <a:ext cx="1085850" cy="937260"/>
          <a:chOff x="904875" y="381000"/>
          <a:chExt cx="885825" cy="933450"/>
        </a:xfrm>
      </xdr:grpSpPr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Ｓ１～Ｓ６</a:t>
            </a:r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111332</xdr:colOff>
      <xdr:row>27</xdr:row>
      <xdr:rowOff>57150</xdr:rowOff>
    </xdr:from>
    <xdr:to>
      <xdr:col>4</xdr:col>
      <xdr:colOff>609599</xdr:colOff>
      <xdr:row>35</xdr:row>
      <xdr:rowOff>104775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005942" y="5425786"/>
          <a:ext cx="1722910" cy="1445450"/>
        </a:xfrm>
        <a:prstGeom prst="wedgeRectCallout">
          <a:avLst>
            <a:gd name="adj1" fmla="val 34835"/>
            <a:gd name="adj2" fmla="val -125520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  <xdr:twoCellAnchor>
    <xdr:from>
      <xdr:col>1</xdr:col>
      <xdr:colOff>47625</xdr:colOff>
      <xdr:row>12</xdr:row>
      <xdr:rowOff>57150</xdr:rowOff>
    </xdr:from>
    <xdr:to>
      <xdr:col>2</xdr:col>
      <xdr:colOff>523875</xdr:colOff>
      <xdr:row>17</xdr:row>
      <xdr:rowOff>133350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pSpPr/>
      </xdr:nvGrpSpPr>
      <xdr:grpSpPr>
        <a:xfrm>
          <a:off x="1091565" y="2381250"/>
          <a:ext cx="1085850" cy="944880"/>
          <a:chOff x="904875" y="381000"/>
          <a:chExt cx="885825" cy="933450"/>
        </a:xfrm>
      </xdr:grpSpPr>
      <xdr:sp macro="" textlink="">
        <xdr:nvSpPr>
          <xdr:cNvPr id="22" name="右中かっこ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Ｓ１～Ｓ６</a:t>
            </a:r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190500</xdr:colOff>
      <xdr:row>21</xdr:row>
      <xdr:rowOff>28575</xdr:rowOff>
    </xdr:from>
    <xdr:to>
      <xdr:col>2</xdr:col>
      <xdr:colOff>666750</xdr:colOff>
      <xdr:row>26</xdr:row>
      <xdr:rowOff>95250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1234440" y="4120515"/>
          <a:ext cx="1085850" cy="942975"/>
          <a:chOff x="904875" y="381000"/>
          <a:chExt cx="885825" cy="933450"/>
        </a:xfrm>
      </xdr:grpSpPr>
      <xdr:sp macro="" textlink="">
        <xdr:nvSpPr>
          <xdr:cNvPr id="31" name="右中かっこ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Ｓ１～Ｓ６</a:t>
            </a:r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12</xdr:row>
      <xdr:rowOff>161925</xdr:rowOff>
    </xdr:from>
    <xdr:to>
      <xdr:col>32</xdr:col>
      <xdr:colOff>114300</xdr:colOff>
      <xdr:row>20</xdr:row>
      <xdr:rowOff>57150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457325" y="2276475"/>
          <a:ext cx="4467225" cy="12668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3"/>
  <sheetViews>
    <sheetView tabSelected="1" view="pageBreakPreview" zoomScaleNormal="100" zoomScaleSheetLayoutView="100" workbookViewId="0">
      <selection activeCell="E11" sqref="E11:F11"/>
    </sheetView>
  </sheetViews>
  <sheetFormatPr defaultRowHeight="13.2" x14ac:dyDescent="0.2"/>
  <cols>
    <col min="1" max="2" width="14.109375" customWidth="1"/>
    <col min="3" max="3" width="17.44140625" customWidth="1"/>
    <col min="4" max="4" width="15.21875" customWidth="1"/>
    <col min="5" max="5" width="12.88671875" customWidth="1"/>
    <col min="6" max="6" width="10.33203125" customWidth="1"/>
    <col min="7" max="7" width="3.109375" customWidth="1"/>
    <col min="10" max="10" width="13.77734375" customWidth="1"/>
    <col min="12" max="12" width="18" customWidth="1"/>
  </cols>
  <sheetData>
    <row r="1" spans="1:7" ht="33" customHeight="1" thickBot="1" x14ac:dyDescent="0.25">
      <c r="A1" s="112" t="s">
        <v>70</v>
      </c>
      <c r="B1" s="113"/>
      <c r="C1" s="113"/>
      <c r="D1" s="113"/>
      <c r="E1" s="113"/>
      <c r="F1" s="113"/>
      <c r="G1" s="113"/>
    </row>
    <row r="2" spans="1:7" ht="27" customHeight="1" x14ac:dyDescent="0.2">
      <c r="A2" s="116" t="s">
        <v>77</v>
      </c>
      <c r="B2" s="117"/>
      <c r="C2" s="117"/>
      <c r="D2" s="118" t="s">
        <v>107</v>
      </c>
      <c r="E2" s="118"/>
      <c r="F2" s="119"/>
    </row>
    <row r="3" spans="1:7" ht="27" customHeight="1" x14ac:dyDescent="0.2">
      <c r="A3" s="114" t="s">
        <v>194</v>
      </c>
      <c r="B3" s="115"/>
      <c r="C3" s="115"/>
      <c r="D3" s="120" t="s">
        <v>129</v>
      </c>
      <c r="E3" s="120"/>
      <c r="F3" s="121"/>
    </row>
    <row r="4" spans="1:7" ht="27" customHeight="1" x14ac:dyDescent="0.2">
      <c r="A4" s="114" t="s">
        <v>103</v>
      </c>
      <c r="B4" s="115"/>
      <c r="C4" s="115"/>
      <c r="D4" s="125" t="s">
        <v>130</v>
      </c>
      <c r="E4" s="126"/>
      <c r="F4" s="127"/>
    </row>
    <row r="5" spans="1:7" ht="27" customHeight="1" x14ac:dyDescent="0.2">
      <c r="A5" s="122" t="s">
        <v>108</v>
      </c>
      <c r="B5" s="123"/>
      <c r="C5" s="124"/>
      <c r="D5" s="125">
        <v>610064</v>
      </c>
      <c r="E5" s="126"/>
      <c r="F5" s="127"/>
    </row>
    <row r="6" spans="1:7" ht="27" customHeight="1" x14ac:dyDescent="0.2">
      <c r="A6" s="114" t="s">
        <v>78</v>
      </c>
      <c r="B6" s="115"/>
      <c r="C6" s="115"/>
      <c r="D6" s="120" t="s">
        <v>195</v>
      </c>
      <c r="E6" s="120"/>
      <c r="F6" s="121"/>
    </row>
    <row r="7" spans="1:7" ht="27" customHeight="1" x14ac:dyDescent="0.2">
      <c r="A7" s="114" t="s">
        <v>65</v>
      </c>
      <c r="B7" s="115"/>
      <c r="C7" s="115"/>
      <c r="D7" s="120" t="s">
        <v>109</v>
      </c>
      <c r="E7" s="120"/>
      <c r="F7" s="121"/>
    </row>
    <row r="8" spans="1:7" ht="27" customHeight="1" x14ac:dyDescent="0.2">
      <c r="A8" s="114" t="s">
        <v>73</v>
      </c>
      <c r="B8" s="115"/>
      <c r="C8" s="115"/>
      <c r="D8" s="135" t="s">
        <v>110</v>
      </c>
      <c r="E8" s="135"/>
      <c r="F8" s="136"/>
    </row>
    <row r="9" spans="1:7" ht="27" customHeight="1" x14ac:dyDescent="0.2">
      <c r="A9" s="114" t="s">
        <v>74</v>
      </c>
      <c r="B9" s="115"/>
      <c r="C9" s="115"/>
      <c r="D9" s="135" t="s">
        <v>1410</v>
      </c>
      <c r="E9" s="135"/>
      <c r="F9" s="136"/>
    </row>
    <row r="10" spans="1:7" ht="27" customHeight="1" x14ac:dyDescent="0.2">
      <c r="A10" s="114" t="s">
        <v>75</v>
      </c>
      <c r="B10" s="115"/>
      <c r="C10" s="115"/>
      <c r="D10" s="137" t="s">
        <v>193</v>
      </c>
      <c r="E10" s="138"/>
      <c r="F10" s="139"/>
    </row>
    <row r="11" spans="1:7" ht="27" customHeight="1" x14ac:dyDescent="0.2">
      <c r="A11" s="132" t="s">
        <v>66</v>
      </c>
      <c r="B11" s="115"/>
      <c r="C11" s="115"/>
      <c r="D11" s="17" t="s">
        <v>67</v>
      </c>
      <c r="E11" s="130">
        <f>COUNTIF(種目!S11:T35,1)+COUNTIF(種目!S52:T76,1)+COUNTIF(種目!S93:T117,1)+COUNTIF(種目!S134:T158,1)</f>
        <v>1</v>
      </c>
      <c r="F11" s="131"/>
    </row>
    <row r="12" spans="1:7" ht="27" customHeight="1" x14ac:dyDescent="0.2">
      <c r="A12" s="114"/>
      <c r="B12" s="115"/>
      <c r="C12" s="115"/>
      <c r="D12" s="15" t="s">
        <v>68</v>
      </c>
      <c r="E12" s="130">
        <f>COUNTIF(種目!S11:T35,2)+COUNTIF(種目!S52:T76,2)+COUNTIF(種目!S93:T117,2)+COUNTIF(種目!S134:T158,2)</f>
        <v>0</v>
      </c>
      <c r="F12" s="131"/>
    </row>
    <row r="13" spans="1:7" ht="27" customHeight="1" thickBot="1" x14ac:dyDescent="0.25">
      <c r="A13" s="133"/>
      <c r="B13" s="134"/>
      <c r="C13" s="134"/>
      <c r="D13" s="16" t="s">
        <v>69</v>
      </c>
      <c r="E13" s="128">
        <f>E12+E11</f>
        <v>1</v>
      </c>
      <c r="F13" s="129"/>
    </row>
  </sheetData>
  <mergeCells count="23">
    <mergeCell ref="D8:F8"/>
    <mergeCell ref="E13:F13"/>
    <mergeCell ref="E11:F11"/>
    <mergeCell ref="E12:F12"/>
    <mergeCell ref="A11:C13"/>
    <mergeCell ref="D9:F9"/>
    <mergeCell ref="D10:F10"/>
    <mergeCell ref="A1:G1"/>
    <mergeCell ref="A8:C8"/>
    <mergeCell ref="A9:C9"/>
    <mergeCell ref="A10:C10"/>
    <mergeCell ref="A2:C2"/>
    <mergeCell ref="D2:F2"/>
    <mergeCell ref="A3:C3"/>
    <mergeCell ref="D3:F3"/>
    <mergeCell ref="A5:C5"/>
    <mergeCell ref="D5:F5"/>
    <mergeCell ref="A4:C4"/>
    <mergeCell ref="D4:F4"/>
    <mergeCell ref="A6:C6"/>
    <mergeCell ref="A7:C7"/>
    <mergeCell ref="D6:F6"/>
    <mergeCell ref="D7:F7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P165"/>
  <sheetViews>
    <sheetView view="pageBreakPreview" zoomScaleNormal="100" zoomScaleSheetLayoutView="100" workbookViewId="0">
      <selection activeCell="U15" sqref="U15:AB15"/>
    </sheetView>
  </sheetViews>
  <sheetFormatPr defaultRowHeight="13.2" x14ac:dyDescent="0.2"/>
  <cols>
    <col min="1" max="36" width="2.88671875" customWidth="1"/>
    <col min="37" max="37" width="10" customWidth="1"/>
    <col min="38" max="39" width="4.88671875" customWidth="1"/>
    <col min="40" max="40" width="25.88671875" customWidth="1"/>
  </cols>
  <sheetData>
    <row r="1" spans="1:42" ht="16.5" customHeight="1" x14ac:dyDescent="0.2">
      <c r="A1" s="166" t="s">
        <v>1408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29"/>
    </row>
    <row r="2" spans="1:42" ht="16.5" customHeight="1" thickBot="1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29"/>
    </row>
    <row r="3" spans="1:42" ht="16.5" customHeight="1" x14ac:dyDescent="0.2">
      <c r="A3" s="196" t="s">
        <v>196</v>
      </c>
      <c r="B3" s="197"/>
      <c r="C3" s="197"/>
      <c r="D3" s="197"/>
      <c r="E3" s="197"/>
      <c r="F3" s="197"/>
      <c r="G3" s="197"/>
      <c r="H3" s="197"/>
      <c r="I3" s="200" t="str">
        <f>所属!$D$3</f>
        <v>成生アスリート</v>
      </c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193" t="s">
        <v>79</v>
      </c>
      <c r="W3" s="194"/>
      <c r="X3" s="194"/>
      <c r="Y3" s="194"/>
      <c r="Z3" s="194"/>
      <c r="AA3" s="194"/>
      <c r="AB3" s="194"/>
      <c r="AC3" s="194"/>
      <c r="AD3" s="194"/>
      <c r="AE3" s="195"/>
      <c r="AF3" s="204" t="str">
        <f>所属!$D$8</f>
        <v>023-654-2303</v>
      </c>
      <c r="AG3" s="204"/>
      <c r="AH3" s="204"/>
      <c r="AI3" s="204"/>
      <c r="AJ3" s="205"/>
      <c r="AK3" s="30"/>
    </row>
    <row r="4" spans="1:42" ht="16.5" customHeight="1" thickBot="1" x14ac:dyDescent="0.25">
      <c r="A4" s="198"/>
      <c r="B4" s="199"/>
      <c r="C4" s="199"/>
      <c r="D4" s="199"/>
      <c r="E4" s="199"/>
      <c r="F4" s="199"/>
      <c r="G4" s="199"/>
      <c r="H4" s="199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191"/>
      <c r="W4" s="192"/>
      <c r="X4" s="192"/>
      <c r="Y4" s="192"/>
      <c r="Z4" s="192"/>
      <c r="AA4" s="192"/>
      <c r="AB4" s="192"/>
      <c r="AC4" s="192"/>
      <c r="AD4" s="192"/>
      <c r="AE4" s="190"/>
      <c r="AF4" s="160"/>
      <c r="AG4" s="160"/>
      <c r="AH4" s="160"/>
      <c r="AI4" s="160"/>
      <c r="AJ4" s="206"/>
      <c r="AK4" s="30"/>
    </row>
    <row r="5" spans="1:42" ht="16.5" customHeight="1" x14ac:dyDescent="0.2">
      <c r="A5" s="151" t="s">
        <v>81</v>
      </c>
      <c r="B5" s="152"/>
      <c r="C5" s="152"/>
      <c r="D5" s="152"/>
      <c r="E5" s="152"/>
      <c r="F5" s="152"/>
      <c r="G5" s="152"/>
      <c r="H5" s="152"/>
      <c r="I5" s="202" t="str">
        <f>所属!$D$10</f>
        <v>yamagata_naryu@ybb.ne.jp</v>
      </c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177" t="s">
        <v>80</v>
      </c>
      <c r="W5" s="179"/>
      <c r="X5" s="179"/>
      <c r="Y5" s="179"/>
      <c r="Z5" s="179"/>
      <c r="AA5" s="179"/>
      <c r="AB5" s="179"/>
      <c r="AC5" s="179"/>
      <c r="AD5" s="179"/>
      <c r="AE5" s="178"/>
      <c r="AF5" s="152" t="str">
        <f>所属!$D$9</f>
        <v>080-3$$$-0$$$</v>
      </c>
      <c r="AG5" s="152"/>
      <c r="AH5" s="152"/>
      <c r="AI5" s="152"/>
      <c r="AJ5" s="172"/>
      <c r="AK5" s="30"/>
      <c r="AL5" s="148" t="s">
        <v>18</v>
      </c>
      <c r="AM5" s="149"/>
      <c r="AN5" s="149"/>
      <c r="AO5" s="149"/>
      <c r="AP5" s="150"/>
    </row>
    <row r="6" spans="1:42" ht="16.5" customHeight="1" x14ac:dyDescent="0.2">
      <c r="A6" s="159"/>
      <c r="B6" s="160"/>
      <c r="C6" s="160"/>
      <c r="D6" s="160"/>
      <c r="E6" s="160"/>
      <c r="F6" s="160"/>
      <c r="G6" s="160"/>
      <c r="H6" s="160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191"/>
      <c r="W6" s="192"/>
      <c r="X6" s="192"/>
      <c r="Y6" s="192"/>
      <c r="Z6" s="192"/>
      <c r="AA6" s="192"/>
      <c r="AB6" s="192"/>
      <c r="AC6" s="192"/>
      <c r="AD6" s="192"/>
      <c r="AE6" s="190"/>
      <c r="AF6" s="160"/>
      <c r="AG6" s="160"/>
      <c r="AH6" s="160"/>
      <c r="AI6" s="160"/>
      <c r="AJ6" s="206"/>
      <c r="AK6" s="30"/>
      <c r="AL6" s="151" t="s">
        <v>19</v>
      </c>
      <c r="AM6" s="152"/>
      <c r="AN6" s="153" t="s">
        <v>27</v>
      </c>
      <c r="AO6" s="154"/>
      <c r="AP6" s="155"/>
    </row>
    <row r="7" spans="1:42" ht="16.5" customHeight="1" x14ac:dyDescent="0.2">
      <c r="A7" s="186"/>
      <c r="B7" s="178"/>
      <c r="C7" s="173" t="s">
        <v>85</v>
      </c>
      <c r="D7" s="173"/>
      <c r="E7" s="173"/>
      <c r="F7" s="152" t="s">
        <v>82</v>
      </c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77" t="s">
        <v>83</v>
      </c>
      <c r="T7" s="178"/>
      <c r="U7" s="177" t="s">
        <v>104</v>
      </c>
      <c r="V7" s="179"/>
      <c r="W7" s="179"/>
      <c r="X7" s="179"/>
      <c r="Y7" s="179"/>
      <c r="Z7" s="179"/>
      <c r="AA7" s="179"/>
      <c r="AB7" s="178"/>
      <c r="AC7" s="152" t="s">
        <v>94</v>
      </c>
      <c r="AD7" s="152"/>
      <c r="AE7" s="152"/>
      <c r="AF7" s="152"/>
      <c r="AG7" s="152"/>
      <c r="AH7" s="152"/>
      <c r="AI7" s="152"/>
      <c r="AJ7" s="172"/>
      <c r="AK7" s="30"/>
      <c r="AL7" s="159" t="s">
        <v>54</v>
      </c>
      <c r="AM7" s="160"/>
      <c r="AN7" s="156"/>
      <c r="AO7" s="157"/>
      <c r="AP7" s="158"/>
    </row>
    <row r="8" spans="1:42" ht="16.5" customHeight="1" x14ac:dyDescent="0.2">
      <c r="A8" s="187"/>
      <c r="B8" s="188"/>
      <c r="C8" s="174"/>
      <c r="D8" s="174"/>
      <c r="E8" s="174"/>
      <c r="F8" s="146" t="s">
        <v>96</v>
      </c>
      <c r="G8" s="146"/>
      <c r="H8" s="146"/>
      <c r="I8" s="146"/>
      <c r="J8" s="146"/>
      <c r="K8" s="146"/>
      <c r="L8" s="146"/>
      <c r="M8" s="146" t="s">
        <v>95</v>
      </c>
      <c r="N8" s="146"/>
      <c r="O8" s="146"/>
      <c r="P8" s="146"/>
      <c r="Q8" s="146"/>
      <c r="R8" s="146"/>
      <c r="S8" s="34" t="s">
        <v>100</v>
      </c>
      <c r="T8" s="35">
        <v>1</v>
      </c>
      <c r="U8" s="180" t="s">
        <v>137</v>
      </c>
      <c r="V8" s="181"/>
      <c r="W8" s="181"/>
      <c r="X8" s="181"/>
      <c r="Y8" s="181"/>
      <c r="Z8" s="181"/>
      <c r="AA8" s="181"/>
      <c r="AB8" s="182"/>
      <c r="AC8" s="146" t="s">
        <v>84</v>
      </c>
      <c r="AD8" s="146"/>
      <c r="AE8" s="146"/>
      <c r="AF8" s="146"/>
      <c r="AG8" s="146"/>
      <c r="AH8" s="146"/>
      <c r="AI8" s="146"/>
      <c r="AJ8" s="168"/>
      <c r="AK8" s="30"/>
    </row>
    <row r="9" spans="1:42" ht="16.5" customHeight="1" thickBot="1" x14ac:dyDescent="0.25">
      <c r="A9" s="189"/>
      <c r="B9" s="190"/>
      <c r="C9" s="175"/>
      <c r="D9" s="175"/>
      <c r="E9" s="175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36" t="s">
        <v>101</v>
      </c>
      <c r="T9" s="37">
        <v>2</v>
      </c>
      <c r="U9" s="183"/>
      <c r="V9" s="184"/>
      <c r="W9" s="184"/>
      <c r="X9" s="184"/>
      <c r="Y9" s="184"/>
      <c r="Z9" s="184"/>
      <c r="AA9" s="184"/>
      <c r="AB9" s="185"/>
      <c r="AC9" s="25" t="s">
        <v>102</v>
      </c>
      <c r="AD9" s="25"/>
      <c r="AE9" s="25"/>
      <c r="AF9" s="25"/>
      <c r="AG9" s="25"/>
      <c r="AH9" s="25"/>
      <c r="AI9" s="25"/>
      <c r="AJ9" s="26"/>
      <c r="AK9" s="45" t="s">
        <v>106</v>
      </c>
    </row>
    <row r="10" spans="1:42" ht="26.25" customHeight="1" x14ac:dyDescent="0.2">
      <c r="A10" s="169" t="s">
        <v>192</v>
      </c>
      <c r="B10" s="170"/>
      <c r="C10" s="170">
        <v>435</v>
      </c>
      <c r="D10" s="170"/>
      <c r="E10" s="170"/>
      <c r="F10" s="176" t="s">
        <v>98</v>
      </c>
      <c r="G10" s="176"/>
      <c r="H10" s="176"/>
      <c r="I10" s="176"/>
      <c r="J10" s="176"/>
      <c r="K10" s="176"/>
      <c r="L10" s="176"/>
      <c r="M10" s="170" t="s">
        <v>99</v>
      </c>
      <c r="N10" s="170"/>
      <c r="O10" s="170"/>
      <c r="P10" s="170"/>
      <c r="Q10" s="170"/>
      <c r="R10" s="170"/>
      <c r="S10" s="171">
        <v>1</v>
      </c>
      <c r="T10" s="171"/>
      <c r="U10" s="170" t="s">
        <v>5</v>
      </c>
      <c r="V10" s="170"/>
      <c r="W10" s="170"/>
      <c r="X10" s="170"/>
      <c r="Y10" s="170"/>
      <c r="Z10" s="170"/>
      <c r="AA10" s="170"/>
      <c r="AB10" s="170"/>
      <c r="AC10" s="142" t="s">
        <v>1411</v>
      </c>
      <c r="AD10" s="142"/>
      <c r="AE10" s="142"/>
      <c r="AF10" s="142"/>
      <c r="AG10" s="142"/>
      <c r="AH10" s="142"/>
      <c r="AI10" s="142"/>
      <c r="AJ10" s="143"/>
      <c r="AK10" s="40">
        <f>100000000*S10+C10</f>
        <v>100000435</v>
      </c>
      <c r="AM10" s="27"/>
      <c r="AN10" s="18" t="s">
        <v>4</v>
      </c>
    </row>
    <row r="11" spans="1:42" ht="26.25" customHeight="1" thickBot="1" x14ac:dyDescent="0.25">
      <c r="A11" s="167">
        <v>1</v>
      </c>
      <c r="B11" s="146"/>
      <c r="C11" s="146">
        <v>234</v>
      </c>
      <c r="D11" s="146"/>
      <c r="E11" s="146"/>
      <c r="F11" s="146" t="s">
        <v>1423</v>
      </c>
      <c r="G11" s="146"/>
      <c r="H11" s="146"/>
      <c r="I11" s="146"/>
      <c r="J11" s="146"/>
      <c r="K11" s="146"/>
      <c r="L11" s="146"/>
      <c r="M11" s="144" t="s">
        <v>1424</v>
      </c>
      <c r="N11" s="144"/>
      <c r="O11" s="144"/>
      <c r="P11" s="144"/>
      <c r="Q11" s="144"/>
      <c r="R11" s="144"/>
      <c r="S11" s="145">
        <v>1</v>
      </c>
      <c r="T11" s="145"/>
      <c r="U11" s="146" t="s">
        <v>5</v>
      </c>
      <c r="V11" s="146"/>
      <c r="W11" s="146"/>
      <c r="X11" s="146"/>
      <c r="Y11" s="146"/>
      <c r="Z11" s="146"/>
      <c r="AA11" s="146"/>
      <c r="AB11" s="146"/>
      <c r="AC11" s="140" t="s">
        <v>1425</v>
      </c>
      <c r="AD11" s="140"/>
      <c r="AE11" s="140"/>
      <c r="AF11" s="140"/>
      <c r="AG11" s="140"/>
      <c r="AH11" s="140"/>
      <c r="AI11" s="140"/>
      <c r="AJ11" s="141"/>
      <c r="AK11" s="40">
        <f t="shared" ref="AK11:AK13" si="0">100000000*S11+C11</f>
        <v>100000234</v>
      </c>
      <c r="AM11" s="28"/>
      <c r="AN11" s="19" t="s">
        <v>5</v>
      </c>
    </row>
    <row r="12" spans="1:42" ht="26.25" customHeight="1" thickBot="1" x14ac:dyDescent="0.25">
      <c r="A12" s="167">
        <v>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4"/>
      <c r="N12" s="144"/>
      <c r="O12" s="144"/>
      <c r="P12" s="144"/>
      <c r="Q12" s="144"/>
      <c r="R12" s="144"/>
      <c r="S12" s="145"/>
      <c r="T12" s="145"/>
      <c r="U12" s="146"/>
      <c r="V12" s="146"/>
      <c r="W12" s="146"/>
      <c r="X12" s="146"/>
      <c r="Y12" s="146"/>
      <c r="Z12" s="146"/>
      <c r="AA12" s="146"/>
      <c r="AB12" s="146"/>
      <c r="AC12" s="140"/>
      <c r="AD12" s="140"/>
      <c r="AE12" s="140"/>
      <c r="AF12" s="140"/>
      <c r="AG12" s="140"/>
      <c r="AH12" s="140"/>
      <c r="AI12" s="140"/>
      <c r="AJ12" s="141"/>
      <c r="AK12" s="40">
        <f t="shared" si="0"/>
        <v>0</v>
      </c>
      <c r="AN12" s="19" t="s">
        <v>6</v>
      </c>
    </row>
    <row r="13" spans="1:42" ht="26.25" customHeight="1" x14ac:dyDescent="0.2">
      <c r="A13" s="167">
        <v>3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4"/>
      <c r="N13" s="144"/>
      <c r="O13" s="144"/>
      <c r="P13" s="144"/>
      <c r="Q13" s="144"/>
      <c r="R13" s="144"/>
      <c r="S13" s="145"/>
      <c r="T13" s="145"/>
      <c r="U13" s="146"/>
      <c r="V13" s="146"/>
      <c r="W13" s="146"/>
      <c r="X13" s="146"/>
      <c r="Y13" s="146"/>
      <c r="Z13" s="146"/>
      <c r="AA13" s="146"/>
      <c r="AB13" s="146"/>
      <c r="AC13" s="140"/>
      <c r="AD13" s="140"/>
      <c r="AE13" s="140"/>
      <c r="AF13" s="140"/>
      <c r="AG13" s="140"/>
      <c r="AH13" s="140"/>
      <c r="AI13" s="140"/>
      <c r="AJ13" s="141"/>
      <c r="AK13" s="40">
        <f t="shared" si="0"/>
        <v>0</v>
      </c>
      <c r="AM13" s="27">
        <v>1</v>
      </c>
      <c r="AN13" s="19" t="s">
        <v>7</v>
      </c>
    </row>
    <row r="14" spans="1:42" ht="26.25" customHeight="1" thickBot="1" x14ac:dyDescent="0.25">
      <c r="A14" s="167">
        <v>4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4"/>
      <c r="N14" s="144"/>
      <c r="O14" s="144"/>
      <c r="P14" s="144"/>
      <c r="Q14" s="144"/>
      <c r="R14" s="144"/>
      <c r="S14" s="145"/>
      <c r="T14" s="145"/>
      <c r="U14" s="146"/>
      <c r="V14" s="146"/>
      <c r="W14" s="146"/>
      <c r="X14" s="146"/>
      <c r="Y14" s="146"/>
      <c r="Z14" s="146"/>
      <c r="AA14" s="146"/>
      <c r="AB14" s="146"/>
      <c r="AC14" s="140"/>
      <c r="AD14" s="140"/>
      <c r="AE14" s="140"/>
      <c r="AF14" s="140"/>
      <c r="AG14" s="140"/>
      <c r="AH14" s="140"/>
      <c r="AI14" s="140"/>
      <c r="AJ14" s="141"/>
      <c r="AK14" s="40">
        <f t="shared" ref="AK14:AK35" si="1">100000000*S14+C14</f>
        <v>0</v>
      </c>
      <c r="AM14" s="28">
        <v>2</v>
      </c>
      <c r="AN14" s="19" t="s">
        <v>8</v>
      </c>
    </row>
    <row r="15" spans="1:42" ht="26.25" customHeight="1" x14ac:dyDescent="0.2">
      <c r="A15" s="167">
        <v>5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4"/>
      <c r="N15" s="144"/>
      <c r="O15" s="144"/>
      <c r="P15" s="144"/>
      <c r="Q15" s="144"/>
      <c r="R15" s="144"/>
      <c r="S15" s="145"/>
      <c r="T15" s="145"/>
      <c r="U15" s="146"/>
      <c r="V15" s="146"/>
      <c r="W15" s="146"/>
      <c r="X15" s="146"/>
      <c r="Y15" s="146"/>
      <c r="Z15" s="146"/>
      <c r="AA15" s="146"/>
      <c r="AB15" s="146"/>
      <c r="AC15" s="140"/>
      <c r="AD15" s="140"/>
      <c r="AE15" s="140"/>
      <c r="AF15" s="140"/>
      <c r="AG15" s="140"/>
      <c r="AH15" s="140"/>
      <c r="AI15" s="140"/>
      <c r="AJ15" s="141"/>
      <c r="AK15" s="40">
        <f t="shared" si="1"/>
        <v>0</v>
      </c>
      <c r="AN15" s="19" t="s">
        <v>9</v>
      </c>
    </row>
    <row r="16" spans="1:42" ht="26.25" customHeight="1" x14ac:dyDescent="0.2">
      <c r="A16" s="167">
        <v>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4"/>
      <c r="N16" s="144"/>
      <c r="O16" s="144"/>
      <c r="P16" s="144"/>
      <c r="Q16" s="144"/>
      <c r="R16" s="144"/>
      <c r="S16" s="145"/>
      <c r="T16" s="145"/>
      <c r="U16" s="146"/>
      <c r="V16" s="146"/>
      <c r="W16" s="146"/>
      <c r="X16" s="146"/>
      <c r="Y16" s="146"/>
      <c r="Z16" s="146"/>
      <c r="AA16" s="146"/>
      <c r="AB16" s="146"/>
      <c r="AC16" s="140"/>
      <c r="AD16" s="140"/>
      <c r="AE16" s="140"/>
      <c r="AF16" s="140"/>
      <c r="AG16" s="140"/>
      <c r="AH16" s="140"/>
      <c r="AI16" s="140"/>
      <c r="AJ16" s="141"/>
      <c r="AK16" s="40">
        <f t="shared" si="1"/>
        <v>0</v>
      </c>
      <c r="AN16" s="19" t="s">
        <v>10</v>
      </c>
    </row>
    <row r="17" spans="1:40" ht="26.25" customHeight="1" x14ac:dyDescent="0.2">
      <c r="A17" s="167">
        <v>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4"/>
      <c r="N17" s="144"/>
      <c r="O17" s="144"/>
      <c r="P17" s="144"/>
      <c r="Q17" s="144"/>
      <c r="R17" s="144"/>
      <c r="S17" s="145"/>
      <c r="T17" s="145"/>
      <c r="U17" s="146"/>
      <c r="V17" s="146"/>
      <c r="W17" s="146"/>
      <c r="X17" s="146"/>
      <c r="Y17" s="146"/>
      <c r="Z17" s="146"/>
      <c r="AA17" s="146"/>
      <c r="AB17" s="146"/>
      <c r="AC17" s="140"/>
      <c r="AD17" s="140"/>
      <c r="AE17" s="140"/>
      <c r="AF17" s="140"/>
      <c r="AG17" s="140"/>
      <c r="AH17" s="140"/>
      <c r="AI17" s="140"/>
      <c r="AJ17" s="141"/>
      <c r="AK17" s="40">
        <f t="shared" si="1"/>
        <v>0</v>
      </c>
      <c r="AN17" s="19" t="s">
        <v>86</v>
      </c>
    </row>
    <row r="18" spans="1:40" ht="26.25" customHeight="1" x14ac:dyDescent="0.2">
      <c r="A18" s="167">
        <v>8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4"/>
      <c r="N18" s="144"/>
      <c r="O18" s="144"/>
      <c r="P18" s="144"/>
      <c r="Q18" s="144"/>
      <c r="R18" s="144"/>
      <c r="S18" s="145"/>
      <c r="T18" s="145"/>
      <c r="U18" s="146"/>
      <c r="V18" s="146"/>
      <c r="W18" s="146"/>
      <c r="X18" s="146"/>
      <c r="Y18" s="146"/>
      <c r="Z18" s="146"/>
      <c r="AA18" s="146"/>
      <c r="AB18" s="146"/>
      <c r="AC18" s="140"/>
      <c r="AD18" s="140"/>
      <c r="AE18" s="140"/>
      <c r="AF18" s="140"/>
      <c r="AG18" s="140"/>
      <c r="AH18" s="140"/>
      <c r="AI18" s="140"/>
      <c r="AJ18" s="141"/>
      <c r="AK18" s="40">
        <f t="shared" si="1"/>
        <v>0</v>
      </c>
      <c r="AN18" s="19" t="s">
        <v>87</v>
      </c>
    </row>
    <row r="19" spans="1:40" ht="26.25" customHeight="1" thickBot="1" x14ac:dyDescent="0.25">
      <c r="A19" s="167">
        <v>9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4"/>
      <c r="N19" s="144"/>
      <c r="O19" s="144"/>
      <c r="P19" s="144"/>
      <c r="Q19" s="144"/>
      <c r="R19" s="144"/>
      <c r="S19" s="145"/>
      <c r="T19" s="145"/>
      <c r="U19" s="146"/>
      <c r="V19" s="146"/>
      <c r="W19" s="146"/>
      <c r="X19" s="146"/>
      <c r="Y19" s="146"/>
      <c r="Z19" s="146"/>
      <c r="AA19" s="146"/>
      <c r="AB19" s="146"/>
      <c r="AC19" s="140"/>
      <c r="AD19" s="140"/>
      <c r="AE19" s="140"/>
      <c r="AF19" s="140"/>
      <c r="AG19" s="140"/>
      <c r="AH19" s="140"/>
      <c r="AI19" s="140"/>
      <c r="AJ19" s="141"/>
      <c r="AK19" s="40">
        <f t="shared" si="1"/>
        <v>0</v>
      </c>
      <c r="AN19" s="21" t="s">
        <v>88</v>
      </c>
    </row>
    <row r="20" spans="1:40" ht="26.25" customHeight="1" x14ac:dyDescent="0.2">
      <c r="A20" s="167">
        <v>10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4"/>
      <c r="N20" s="144"/>
      <c r="O20" s="144"/>
      <c r="P20" s="144"/>
      <c r="Q20" s="144"/>
      <c r="R20" s="144"/>
      <c r="S20" s="145"/>
      <c r="T20" s="145"/>
      <c r="U20" s="146"/>
      <c r="V20" s="146"/>
      <c r="W20" s="146"/>
      <c r="X20" s="146"/>
      <c r="Y20" s="146"/>
      <c r="Z20" s="146"/>
      <c r="AA20" s="146"/>
      <c r="AB20" s="146"/>
      <c r="AC20" s="140"/>
      <c r="AD20" s="140"/>
      <c r="AE20" s="140"/>
      <c r="AF20" s="140"/>
      <c r="AG20" s="140"/>
      <c r="AH20" s="140"/>
      <c r="AI20" s="140"/>
      <c r="AJ20" s="141"/>
      <c r="AK20" s="40">
        <f t="shared" si="1"/>
        <v>0</v>
      </c>
      <c r="AN20" s="20" t="s">
        <v>11</v>
      </c>
    </row>
    <row r="21" spans="1:40" ht="26.25" customHeight="1" x14ac:dyDescent="0.2">
      <c r="A21" s="167">
        <v>11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4"/>
      <c r="N21" s="144"/>
      <c r="O21" s="144"/>
      <c r="P21" s="144"/>
      <c r="Q21" s="144"/>
      <c r="R21" s="144"/>
      <c r="S21" s="145"/>
      <c r="T21" s="145"/>
      <c r="U21" s="146"/>
      <c r="V21" s="146"/>
      <c r="W21" s="146"/>
      <c r="X21" s="146"/>
      <c r="Y21" s="146"/>
      <c r="Z21" s="146"/>
      <c r="AA21" s="146"/>
      <c r="AB21" s="146"/>
      <c r="AC21" s="140"/>
      <c r="AD21" s="140"/>
      <c r="AE21" s="140"/>
      <c r="AF21" s="140"/>
      <c r="AG21" s="140"/>
      <c r="AH21" s="140"/>
      <c r="AI21" s="140"/>
      <c r="AJ21" s="141"/>
      <c r="AK21" s="40">
        <f t="shared" si="1"/>
        <v>0</v>
      </c>
      <c r="AN21" s="19" t="s">
        <v>12</v>
      </c>
    </row>
    <row r="22" spans="1:40" ht="26.25" customHeight="1" x14ac:dyDescent="0.2">
      <c r="A22" s="167">
        <v>12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4"/>
      <c r="N22" s="144"/>
      <c r="O22" s="144"/>
      <c r="P22" s="144"/>
      <c r="Q22" s="144"/>
      <c r="R22" s="144"/>
      <c r="S22" s="145"/>
      <c r="T22" s="145"/>
      <c r="U22" s="146"/>
      <c r="V22" s="146"/>
      <c r="W22" s="146"/>
      <c r="X22" s="146"/>
      <c r="Y22" s="146"/>
      <c r="Z22" s="146"/>
      <c r="AA22" s="146"/>
      <c r="AB22" s="146"/>
      <c r="AC22" s="140"/>
      <c r="AD22" s="140"/>
      <c r="AE22" s="140"/>
      <c r="AF22" s="140"/>
      <c r="AG22" s="140"/>
      <c r="AH22" s="140"/>
      <c r="AI22" s="140"/>
      <c r="AJ22" s="141"/>
      <c r="AK22" s="40">
        <f t="shared" si="1"/>
        <v>0</v>
      </c>
      <c r="AN22" s="19" t="s">
        <v>17</v>
      </c>
    </row>
    <row r="23" spans="1:40" ht="26.25" customHeight="1" x14ac:dyDescent="0.2">
      <c r="A23" s="167">
        <v>13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4"/>
      <c r="N23" s="144"/>
      <c r="O23" s="144"/>
      <c r="P23" s="144"/>
      <c r="Q23" s="144"/>
      <c r="R23" s="144"/>
      <c r="S23" s="145"/>
      <c r="T23" s="145"/>
      <c r="U23" s="146"/>
      <c r="V23" s="146"/>
      <c r="W23" s="146"/>
      <c r="X23" s="146"/>
      <c r="Y23" s="146"/>
      <c r="Z23" s="146"/>
      <c r="AA23" s="146"/>
      <c r="AB23" s="146"/>
      <c r="AC23" s="140"/>
      <c r="AD23" s="140"/>
      <c r="AE23" s="140"/>
      <c r="AF23" s="140"/>
      <c r="AG23" s="140"/>
      <c r="AH23" s="140"/>
      <c r="AI23" s="140"/>
      <c r="AJ23" s="141"/>
      <c r="AK23" s="40">
        <f t="shared" si="1"/>
        <v>0</v>
      </c>
      <c r="AN23" s="19" t="s">
        <v>13</v>
      </c>
    </row>
    <row r="24" spans="1:40" ht="26.25" customHeight="1" x14ac:dyDescent="0.2">
      <c r="A24" s="167">
        <v>14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4"/>
      <c r="N24" s="144"/>
      <c r="O24" s="144"/>
      <c r="P24" s="144"/>
      <c r="Q24" s="144"/>
      <c r="R24" s="144"/>
      <c r="S24" s="145"/>
      <c r="T24" s="145"/>
      <c r="U24" s="146"/>
      <c r="V24" s="146"/>
      <c r="W24" s="146"/>
      <c r="X24" s="146"/>
      <c r="Y24" s="146"/>
      <c r="Z24" s="146"/>
      <c r="AA24" s="146"/>
      <c r="AB24" s="146"/>
      <c r="AC24" s="140"/>
      <c r="AD24" s="140"/>
      <c r="AE24" s="140"/>
      <c r="AF24" s="140"/>
      <c r="AG24" s="140"/>
      <c r="AH24" s="140"/>
      <c r="AI24" s="140"/>
      <c r="AJ24" s="141"/>
      <c r="AK24" s="40">
        <f t="shared" si="1"/>
        <v>0</v>
      </c>
      <c r="AN24" s="19" t="s">
        <v>14</v>
      </c>
    </row>
    <row r="25" spans="1:40" ht="26.25" customHeight="1" x14ac:dyDescent="0.2">
      <c r="A25" s="167">
        <v>15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4"/>
      <c r="N25" s="144"/>
      <c r="O25" s="144"/>
      <c r="P25" s="144"/>
      <c r="Q25" s="144"/>
      <c r="R25" s="144"/>
      <c r="S25" s="145"/>
      <c r="T25" s="145"/>
      <c r="U25" s="146"/>
      <c r="V25" s="146"/>
      <c r="W25" s="146"/>
      <c r="X25" s="146"/>
      <c r="Y25" s="146"/>
      <c r="Z25" s="146"/>
      <c r="AA25" s="146"/>
      <c r="AB25" s="146"/>
      <c r="AC25" s="140"/>
      <c r="AD25" s="140"/>
      <c r="AE25" s="140"/>
      <c r="AF25" s="140"/>
      <c r="AG25" s="140"/>
      <c r="AH25" s="140"/>
      <c r="AI25" s="140"/>
      <c r="AJ25" s="141"/>
      <c r="AK25" s="40">
        <f t="shared" si="1"/>
        <v>0</v>
      </c>
      <c r="AN25" s="19" t="s">
        <v>15</v>
      </c>
    </row>
    <row r="26" spans="1:40" ht="26.25" customHeight="1" x14ac:dyDescent="0.2">
      <c r="A26" s="167">
        <v>16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4"/>
      <c r="N26" s="144"/>
      <c r="O26" s="144"/>
      <c r="P26" s="144"/>
      <c r="Q26" s="144"/>
      <c r="R26" s="144"/>
      <c r="S26" s="145"/>
      <c r="T26" s="145"/>
      <c r="U26" s="146"/>
      <c r="V26" s="146"/>
      <c r="W26" s="146"/>
      <c r="X26" s="146"/>
      <c r="Y26" s="146"/>
      <c r="Z26" s="146"/>
      <c r="AA26" s="146"/>
      <c r="AB26" s="146"/>
      <c r="AC26" s="140"/>
      <c r="AD26" s="140"/>
      <c r="AE26" s="140"/>
      <c r="AF26" s="140"/>
      <c r="AG26" s="140"/>
      <c r="AH26" s="140"/>
      <c r="AI26" s="140"/>
      <c r="AJ26" s="141"/>
      <c r="AK26" s="40">
        <f t="shared" si="1"/>
        <v>0</v>
      </c>
      <c r="AN26" s="19" t="s">
        <v>16</v>
      </c>
    </row>
    <row r="27" spans="1:40" ht="26.25" customHeight="1" x14ac:dyDescent="0.2">
      <c r="A27" s="167">
        <v>17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4"/>
      <c r="N27" s="144"/>
      <c r="O27" s="144"/>
      <c r="P27" s="144"/>
      <c r="Q27" s="144"/>
      <c r="R27" s="144"/>
      <c r="S27" s="145"/>
      <c r="T27" s="145"/>
      <c r="U27" s="146"/>
      <c r="V27" s="146"/>
      <c r="W27" s="146"/>
      <c r="X27" s="146"/>
      <c r="Y27" s="146"/>
      <c r="Z27" s="146"/>
      <c r="AA27" s="146"/>
      <c r="AB27" s="146"/>
      <c r="AC27" s="140"/>
      <c r="AD27" s="140"/>
      <c r="AE27" s="140"/>
      <c r="AF27" s="140"/>
      <c r="AG27" s="140"/>
      <c r="AH27" s="140"/>
      <c r="AI27" s="140"/>
      <c r="AJ27" s="141"/>
      <c r="AK27" s="40">
        <f t="shared" si="1"/>
        <v>0</v>
      </c>
      <c r="AN27" s="19" t="s">
        <v>122</v>
      </c>
    </row>
    <row r="28" spans="1:40" ht="26.25" customHeight="1" x14ac:dyDescent="0.2">
      <c r="A28" s="167">
        <v>18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4"/>
      <c r="N28" s="144"/>
      <c r="O28" s="144"/>
      <c r="P28" s="144"/>
      <c r="Q28" s="144"/>
      <c r="R28" s="144"/>
      <c r="S28" s="145"/>
      <c r="T28" s="145"/>
      <c r="U28" s="146"/>
      <c r="V28" s="146"/>
      <c r="W28" s="146"/>
      <c r="X28" s="146"/>
      <c r="Y28" s="146"/>
      <c r="Z28" s="146"/>
      <c r="AA28" s="146"/>
      <c r="AB28" s="146"/>
      <c r="AC28" s="140"/>
      <c r="AD28" s="140"/>
      <c r="AE28" s="140"/>
      <c r="AF28" s="140"/>
      <c r="AG28" s="140"/>
      <c r="AH28" s="140"/>
      <c r="AI28" s="140"/>
      <c r="AJ28" s="141"/>
      <c r="AK28" s="40">
        <f t="shared" si="1"/>
        <v>0</v>
      </c>
      <c r="AN28" s="20" t="s">
        <v>89</v>
      </c>
    </row>
    <row r="29" spans="1:40" ht="26.25" customHeight="1" thickBot="1" x14ac:dyDescent="0.25">
      <c r="A29" s="167">
        <v>19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4"/>
      <c r="N29" s="144"/>
      <c r="O29" s="144"/>
      <c r="P29" s="144"/>
      <c r="Q29" s="144"/>
      <c r="R29" s="144"/>
      <c r="S29" s="145"/>
      <c r="T29" s="145"/>
      <c r="U29" s="146"/>
      <c r="V29" s="146"/>
      <c r="W29" s="146"/>
      <c r="X29" s="146"/>
      <c r="Y29" s="146"/>
      <c r="Z29" s="146"/>
      <c r="AA29" s="146"/>
      <c r="AB29" s="146"/>
      <c r="AC29" s="140"/>
      <c r="AD29" s="140"/>
      <c r="AE29" s="140"/>
      <c r="AF29" s="140"/>
      <c r="AG29" s="140"/>
      <c r="AH29" s="140"/>
      <c r="AI29" s="140"/>
      <c r="AJ29" s="141"/>
      <c r="AK29" s="40">
        <f t="shared" si="1"/>
        <v>0</v>
      </c>
      <c r="AN29" s="21" t="s">
        <v>90</v>
      </c>
    </row>
    <row r="30" spans="1:40" ht="26.25" customHeight="1" thickBot="1" x14ac:dyDescent="0.25">
      <c r="A30" s="167">
        <v>20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4"/>
      <c r="N30" s="144"/>
      <c r="O30" s="144"/>
      <c r="P30" s="144"/>
      <c r="Q30" s="144"/>
      <c r="R30" s="144"/>
      <c r="S30" s="145"/>
      <c r="T30" s="145"/>
      <c r="U30" s="146"/>
      <c r="V30" s="146"/>
      <c r="W30" s="146"/>
      <c r="X30" s="146"/>
      <c r="Y30" s="146"/>
      <c r="Z30" s="146"/>
      <c r="AA30" s="146"/>
      <c r="AB30" s="146"/>
      <c r="AC30" s="140"/>
      <c r="AD30" s="140"/>
      <c r="AE30" s="140"/>
      <c r="AF30" s="140"/>
      <c r="AG30" s="140"/>
      <c r="AH30" s="140"/>
      <c r="AI30" s="140"/>
      <c r="AJ30" s="141"/>
      <c r="AK30" s="40">
        <f t="shared" si="1"/>
        <v>0</v>
      </c>
      <c r="AN30" s="22" t="s">
        <v>91</v>
      </c>
    </row>
    <row r="31" spans="1:40" ht="26.25" customHeight="1" x14ac:dyDescent="0.2">
      <c r="A31" s="167">
        <v>21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4"/>
      <c r="N31" s="144"/>
      <c r="O31" s="144"/>
      <c r="P31" s="144"/>
      <c r="Q31" s="144"/>
      <c r="R31" s="144"/>
      <c r="S31" s="145"/>
      <c r="T31" s="145"/>
      <c r="U31" s="146"/>
      <c r="V31" s="146"/>
      <c r="W31" s="146"/>
      <c r="X31" s="146"/>
      <c r="Y31" s="146"/>
      <c r="Z31" s="146"/>
      <c r="AA31" s="146"/>
      <c r="AB31" s="146"/>
      <c r="AC31" s="140"/>
      <c r="AD31" s="140"/>
      <c r="AE31" s="140"/>
      <c r="AF31" s="140"/>
      <c r="AG31" s="140"/>
      <c r="AH31" s="140"/>
      <c r="AI31" s="140"/>
      <c r="AJ31" s="141"/>
      <c r="AK31" s="40">
        <f t="shared" si="1"/>
        <v>0</v>
      </c>
    </row>
    <row r="32" spans="1:40" ht="26.25" customHeight="1" x14ac:dyDescent="0.2">
      <c r="A32" s="167">
        <v>22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4"/>
      <c r="N32" s="144"/>
      <c r="O32" s="144"/>
      <c r="P32" s="144"/>
      <c r="Q32" s="144"/>
      <c r="R32" s="144"/>
      <c r="S32" s="145"/>
      <c r="T32" s="145"/>
      <c r="U32" s="146"/>
      <c r="V32" s="146"/>
      <c r="W32" s="146"/>
      <c r="X32" s="146"/>
      <c r="Y32" s="146"/>
      <c r="Z32" s="146"/>
      <c r="AA32" s="146"/>
      <c r="AB32" s="146"/>
      <c r="AC32" s="140"/>
      <c r="AD32" s="140"/>
      <c r="AE32" s="140"/>
      <c r="AF32" s="140"/>
      <c r="AG32" s="140"/>
      <c r="AH32" s="140"/>
      <c r="AI32" s="140"/>
      <c r="AJ32" s="141"/>
      <c r="AK32" s="40">
        <f t="shared" si="1"/>
        <v>0</v>
      </c>
    </row>
    <row r="33" spans="1:42" ht="26.25" customHeight="1" x14ac:dyDescent="0.2">
      <c r="A33" s="167">
        <v>23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4"/>
      <c r="N33" s="144"/>
      <c r="O33" s="144"/>
      <c r="P33" s="144"/>
      <c r="Q33" s="144"/>
      <c r="R33" s="144"/>
      <c r="S33" s="145"/>
      <c r="T33" s="145"/>
      <c r="U33" s="146"/>
      <c r="V33" s="146"/>
      <c r="W33" s="146"/>
      <c r="X33" s="146"/>
      <c r="Y33" s="146"/>
      <c r="Z33" s="146"/>
      <c r="AA33" s="146"/>
      <c r="AB33" s="146"/>
      <c r="AC33" s="140"/>
      <c r="AD33" s="140"/>
      <c r="AE33" s="140"/>
      <c r="AF33" s="140"/>
      <c r="AG33" s="140"/>
      <c r="AH33" s="140"/>
      <c r="AI33" s="140"/>
      <c r="AJ33" s="141"/>
      <c r="AK33" s="40">
        <f t="shared" si="1"/>
        <v>0</v>
      </c>
    </row>
    <row r="34" spans="1:42" ht="26.25" customHeight="1" x14ac:dyDescent="0.2">
      <c r="A34" s="167">
        <v>24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4"/>
      <c r="N34" s="144"/>
      <c r="O34" s="144"/>
      <c r="P34" s="144"/>
      <c r="Q34" s="144"/>
      <c r="R34" s="144"/>
      <c r="S34" s="145"/>
      <c r="T34" s="145"/>
      <c r="U34" s="146"/>
      <c r="V34" s="146"/>
      <c r="W34" s="146"/>
      <c r="X34" s="146"/>
      <c r="Y34" s="146"/>
      <c r="Z34" s="146"/>
      <c r="AA34" s="146"/>
      <c r="AB34" s="146"/>
      <c r="AC34" s="140"/>
      <c r="AD34" s="140"/>
      <c r="AE34" s="140"/>
      <c r="AF34" s="140"/>
      <c r="AG34" s="140"/>
      <c r="AH34" s="140"/>
      <c r="AI34" s="140"/>
      <c r="AJ34" s="141"/>
      <c r="AK34" s="40">
        <f t="shared" si="1"/>
        <v>0</v>
      </c>
    </row>
    <row r="35" spans="1:42" ht="26.25" customHeight="1" thickBot="1" x14ac:dyDescent="0.25">
      <c r="A35" s="167">
        <v>25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207"/>
      <c r="N35" s="207"/>
      <c r="O35" s="207"/>
      <c r="P35" s="207"/>
      <c r="Q35" s="207"/>
      <c r="R35" s="207"/>
      <c r="S35" s="145"/>
      <c r="T35" s="145"/>
      <c r="U35" s="146"/>
      <c r="V35" s="146"/>
      <c r="W35" s="146"/>
      <c r="X35" s="146"/>
      <c r="Y35" s="146"/>
      <c r="Z35" s="146"/>
      <c r="AA35" s="146"/>
      <c r="AB35" s="146"/>
      <c r="AC35" s="140"/>
      <c r="AD35" s="140"/>
      <c r="AE35" s="140"/>
      <c r="AF35" s="140"/>
      <c r="AG35" s="140"/>
      <c r="AH35" s="140"/>
      <c r="AI35" s="140"/>
      <c r="AJ35" s="141"/>
      <c r="AK35" s="40">
        <f t="shared" si="1"/>
        <v>0</v>
      </c>
    </row>
    <row r="36" spans="1:42" ht="24" customHeight="1" thickBot="1" x14ac:dyDescent="0.2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161" t="s">
        <v>65</v>
      </c>
      <c r="Z36" s="161"/>
      <c r="AA36" s="161"/>
      <c r="AB36" s="161"/>
      <c r="AC36" s="162" t="str">
        <f>所属!$D$7</f>
        <v>長瀬　悠人</v>
      </c>
      <c r="AD36" s="162"/>
      <c r="AE36" s="162"/>
      <c r="AF36" s="162"/>
      <c r="AG36" s="162"/>
      <c r="AH36" s="162"/>
      <c r="AI36" s="162"/>
      <c r="AJ36" s="163"/>
      <c r="AK36" s="39"/>
    </row>
    <row r="38" spans="1:42" ht="16.2" x14ac:dyDescent="0.2">
      <c r="C38" s="164" t="s">
        <v>92</v>
      </c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</row>
    <row r="39" spans="1:42" ht="14.4" x14ac:dyDescent="0.2">
      <c r="O39" s="147" t="s">
        <v>1409</v>
      </c>
      <c r="P39" s="147"/>
      <c r="Q39" s="147"/>
      <c r="R39" s="147"/>
      <c r="S39" s="147"/>
      <c r="T39" s="147"/>
      <c r="V39" s="166" t="str">
        <f>$I$3</f>
        <v>成生アスリート</v>
      </c>
      <c r="W39" s="166"/>
      <c r="X39" s="166"/>
      <c r="Y39" s="166"/>
      <c r="Z39" s="166"/>
      <c r="AA39" s="166"/>
      <c r="AB39" s="166"/>
      <c r="AC39" s="166"/>
      <c r="AD39" s="166"/>
      <c r="AE39" s="166"/>
    </row>
    <row r="40" spans="1:42" ht="13.5" customHeight="1" x14ac:dyDescent="0.2">
      <c r="Z40" s="215" t="str">
        <f>所属!$D$6</f>
        <v>山田　太郎</v>
      </c>
      <c r="AA40" s="215"/>
      <c r="AB40" s="215"/>
      <c r="AC40" s="215"/>
      <c r="AD40" s="215"/>
      <c r="AE40" s="215"/>
      <c r="AF40" s="215"/>
      <c r="AG40" s="166" t="s">
        <v>93</v>
      </c>
      <c r="AH40" s="216"/>
      <c r="AI40" s="147"/>
    </row>
    <row r="41" spans="1:42" ht="13.5" customHeight="1" x14ac:dyDescent="0.2">
      <c r="Z41" s="215"/>
      <c r="AA41" s="215"/>
      <c r="AB41" s="215"/>
      <c r="AC41" s="215"/>
      <c r="AD41" s="215"/>
      <c r="AE41" s="215"/>
      <c r="AF41" s="215"/>
      <c r="AG41" s="216"/>
      <c r="AH41" s="216"/>
      <c r="AI41" s="147"/>
    </row>
    <row r="42" spans="1:42" ht="16.5" customHeight="1" x14ac:dyDescent="0.2">
      <c r="A42" s="166" t="s">
        <v>1408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64"/>
    </row>
    <row r="43" spans="1:42" ht="16.5" customHeight="1" thickBot="1" x14ac:dyDescent="0.25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64"/>
    </row>
    <row r="44" spans="1:42" ht="16.5" customHeight="1" x14ac:dyDescent="0.2">
      <c r="A44" s="196" t="s">
        <v>196</v>
      </c>
      <c r="B44" s="197"/>
      <c r="C44" s="197"/>
      <c r="D44" s="197"/>
      <c r="E44" s="197"/>
      <c r="F44" s="197"/>
      <c r="G44" s="197"/>
      <c r="H44" s="197"/>
      <c r="I44" s="200" t="str">
        <f>所属!$D$3</f>
        <v>成生アスリート</v>
      </c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193" t="s">
        <v>79</v>
      </c>
      <c r="W44" s="194"/>
      <c r="X44" s="194"/>
      <c r="Y44" s="194"/>
      <c r="Z44" s="194"/>
      <c r="AA44" s="194"/>
      <c r="AB44" s="194"/>
      <c r="AC44" s="194"/>
      <c r="AD44" s="194"/>
      <c r="AE44" s="195"/>
      <c r="AF44" s="204" t="str">
        <f>所属!$D$8</f>
        <v>023-654-2303</v>
      </c>
      <c r="AG44" s="204"/>
      <c r="AH44" s="204"/>
      <c r="AI44" s="204"/>
      <c r="AJ44" s="205"/>
      <c r="AK44" s="65"/>
    </row>
    <row r="45" spans="1:42" ht="16.5" customHeight="1" x14ac:dyDescent="0.2">
      <c r="A45" s="198"/>
      <c r="B45" s="199"/>
      <c r="C45" s="199"/>
      <c r="D45" s="199"/>
      <c r="E45" s="199"/>
      <c r="F45" s="199"/>
      <c r="G45" s="199"/>
      <c r="H45" s="199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191"/>
      <c r="W45" s="192"/>
      <c r="X45" s="192"/>
      <c r="Y45" s="192"/>
      <c r="Z45" s="192"/>
      <c r="AA45" s="192"/>
      <c r="AB45" s="192"/>
      <c r="AC45" s="192"/>
      <c r="AD45" s="192"/>
      <c r="AE45" s="190"/>
      <c r="AF45" s="160"/>
      <c r="AG45" s="160"/>
      <c r="AH45" s="160"/>
      <c r="AI45" s="160"/>
      <c r="AJ45" s="206"/>
      <c r="AK45" s="65"/>
      <c r="AL45" s="1"/>
      <c r="AM45" s="1"/>
      <c r="AN45" s="1"/>
      <c r="AO45" s="1"/>
      <c r="AP45" s="1"/>
    </row>
    <row r="46" spans="1:42" ht="16.5" customHeight="1" x14ac:dyDescent="0.2">
      <c r="A46" s="151" t="s">
        <v>81</v>
      </c>
      <c r="B46" s="152"/>
      <c r="C46" s="152"/>
      <c r="D46" s="152"/>
      <c r="E46" s="152"/>
      <c r="F46" s="152"/>
      <c r="G46" s="152"/>
      <c r="H46" s="152"/>
      <c r="I46" s="202" t="str">
        <f>所属!$D$10</f>
        <v>yamagata_naryu@ybb.ne.jp</v>
      </c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177" t="s">
        <v>80</v>
      </c>
      <c r="W46" s="179"/>
      <c r="X46" s="179"/>
      <c r="Y46" s="179"/>
      <c r="Z46" s="179"/>
      <c r="AA46" s="179"/>
      <c r="AB46" s="179"/>
      <c r="AC46" s="179"/>
      <c r="AD46" s="179"/>
      <c r="AE46" s="178"/>
      <c r="AF46" s="152" t="str">
        <f>所属!$D$9</f>
        <v>080-3$$$-0$$$</v>
      </c>
      <c r="AG46" s="152"/>
      <c r="AH46" s="152"/>
      <c r="AI46" s="152"/>
      <c r="AJ46" s="172"/>
      <c r="AK46" s="65"/>
      <c r="AL46" s="210"/>
      <c r="AM46" s="211"/>
      <c r="AN46" s="211"/>
      <c r="AO46" s="211"/>
      <c r="AP46" s="211"/>
    </row>
    <row r="47" spans="1:42" ht="16.5" customHeight="1" x14ac:dyDescent="0.2">
      <c r="A47" s="159"/>
      <c r="B47" s="160"/>
      <c r="C47" s="160"/>
      <c r="D47" s="160"/>
      <c r="E47" s="160"/>
      <c r="F47" s="160"/>
      <c r="G47" s="160"/>
      <c r="H47" s="160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191"/>
      <c r="W47" s="192"/>
      <c r="X47" s="192"/>
      <c r="Y47" s="192"/>
      <c r="Z47" s="192"/>
      <c r="AA47" s="192"/>
      <c r="AB47" s="192"/>
      <c r="AC47" s="192"/>
      <c r="AD47" s="192"/>
      <c r="AE47" s="190"/>
      <c r="AF47" s="160"/>
      <c r="AG47" s="160"/>
      <c r="AH47" s="160"/>
      <c r="AI47" s="160"/>
      <c r="AJ47" s="206"/>
      <c r="AK47" s="65"/>
      <c r="AL47" s="212"/>
      <c r="AM47" s="212"/>
      <c r="AN47" s="213"/>
      <c r="AO47" s="214"/>
      <c r="AP47" s="214"/>
    </row>
    <row r="48" spans="1:42" ht="16.5" customHeight="1" x14ac:dyDescent="0.2">
      <c r="A48" s="186"/>
      <c r="B48" s="178"/>
      <c r="C48" s="173" t="s">
        <v>85</v>
      </c>
      <c r="D48" s="173"/>
      <c r="E48" s="173"/>
      <c r="F48" s="152" t="s">
        <v>82</v>
      </c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77" t="s">
        <v>83</v>
      </c>
      <c r="T48" s="178"/>
      <c r="U48" s="177" t="s">
        <v>104</v>
      </c>
      <c r="V48" s="179"/>
      <c r="W48" s="179"/>
      <c r="X48" s="179"/>
      <c r="Y48" s="179"/>
      <c r="Z48" s="179"/>
      <c r="AA48" s="179"/>
      <c r="AB48" s="178"/>
      <c r="AC48" s="152" t="s">
        <v>94</v>
      </c>
      <c r="AD48" s="152"/>
      <c r="AE48" s="152"/>
      <c r="AF48" s="152"/>
      <c r="AG48" s="152"/>
      <c r="AH48" s="152"/>
      <c r="AI48" s="152"/>
      <c r="AJ48" s="172"/>
      <c r="AK48" s="65"/>
      <c r="AL48" s="212"/>
      <c r="AM48" s="212"/>
      <c r="AN48" s="214"/>
      <c r="AO48" s="214"/>
      <c r="AP48" s="214"/>
    </row>
    <row r="49" spans="1:42" ht="16.5" customHeight="1" x14ac:dyDescent="0.2">
      <c r="A49" s="187"/>
      <c r="B49" s="188"/>
      <c r="C49" s="174"/>
      <c r="D49" s="174"/>
      <c r="E49" s="174"/>
      <c r="F49" s="146" t="s">
        <v>96</v>
      </c>
      <c r="G49" s="146"/>
      <c r="H49" s="146"/>
      <c r="I49" s="146"/>
      <c r="J49" s="146"/>
      <c r="K49" s="146"/>
      <c r="L49" s="146"/>
      <c r="M49" s="146" t="s">
        <v>95</v>
      </c>
      <c r="N49" s="146"/>
      <c r="O49" s="146"/>
      <c r="P49" s="146"/>
      <c r="Q49" s="146"/>
      <c r="R49" s="146"/>
      <c r="S49" s="34" t="s">
        <v>100</v>
      </c>
      <c r="T49" s="35">
        <v>1</v>
      </c>
      <c r="U49" s="180" t="s">
        <v>137</v>
      </c>
      <c r="V49" s="181"/>
      <c r="W49" s="181"/>
      <c r="X49" s="181"/>
      <c r="Y49" s="181"/>
      <c r="Z49" s="181"/>
      <c r="AA49" s="181"/>
      <c r="AB49" s="182"/>
      <c r="AC49" s="146" t="s">
        <v>84</v>
      </c>
      <c r="AD49" s="146"/>
      <c r="AE49" s="146"/>
      <c r="AF49" s="146"/>
      <c r="AG49" s="146"/>
      <c r="AH49" s="146"/>
      <c r="AI49" s="146"/>
      <c r="AJ49" s="168"/>
      <c r="AK49" s="65"/>
      <c r="AL49" s="1"/>
      <c r="AM49" s="1"/>
      <c r="AN49" s="1"/>
      <c r="AO49" s="1"/>
      <c r="AP49" s="1"/>
    </row>
    <row r="50" spans="1:42" ht="16.5" customHeight="1" x14ac:dyDescent="0.2">
      <c r="A50" s="189"/>
      <c r="B50" s="190"/>
      <c r="C50" s="175"/>
      <c r="D50" s="175"/>
      <c r="E50" s="175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36" t="s">
        <v>101</v>
      </c>
      <c r="T50" s="37">
        <v>2</v>
      </c>
      <c r="U50" s="183"/>
      <c r="V50" s="184"/>
      <c r="W50" s="184"/>
      <c r="X50" s="184"/>
      <c r="Y50" s="184"/>
      <c r="Z50" s="184"/>
      <c r="AA50" s="184"/>
      <c r="AB50" s="185"/>
      <c r="AC50" s="25" t="s">
        <v>102</v>
      </c>
      <c r="AD50" s="25"/>
      <c r="AE50" s="25"/>
      <c r="AF50" s="25"/>
      <c r="AG50" s="25"/>
      <c r="AH50" s="25"/>
      <c r="AI50" s="25"/>
      <c r="AJ50" s="26"/>
      <c r="AK50" s="45" t="s">
        <v>19</v>
      </c>
      <c r="AL50" s="1"/>
      <c r="AM50" s="1"/>
      <c r="AN50" s="1"/>
      <c r="AO50" s="1"/>
      <c r="AP50" s="1"/>
    </row>
    <row r="51" spans="1:42" ht="26.25" customHeight="1" x14ac:dyDescent="0.2">
      <c r="A51" s="169" t="s">
        <v>192</v>
      </c>
      <c r="B51" s="170"/>
      <c r="C51" s="170">
        <v>123</v>
      </c>
      <c r="D51" s="170"/>
      <c r="E51" s="170"/>
      <c r="F51" s="176" t="s">
        <v>98</v>
      </c>
      <c r="G51" s="176"/>
      <c r="H51" s="176"/>
      <c r="I51" s="176"/>
      <c r="J51" s="176"/>
      <c r="K51" s="176"/>
      <c r="L51" s="176"/>
      <c r="M51" s="170" t="s">
        <v>99</v>
      </c>
      <c r="N51" s="170"/>
      <c r="O51" s="170"/>
      <c r="P51" s="170"/>
      <c r="Q51" s="170"/>
      <c r="R51" s="170"/>
      <c r="S51" s="171">
        <v>1</v>
      </c>
      <c r="T51" s="171"/>
      <c r="U51" s="170" t="s">
        <v>7</v>
      </c>
      <c r="V51" s="170"/>
      <c r="W51" s="170"/>
      <c r="X51" s="170"/>
      <c r="Y51" s="170"/>
      <c r="Z51" s="170"/>
      <c r="AA51" s="170"/>
      <c r="AB51" s="170"/>
      <c r="AC51" s="142" t="s">
        <v>1411</v>
      </c>
      <c r="AD51" s="142"/>
      <c r="AE51" s="142"/>
      <c r="AF51" s="142"/>
      <c r="AG51" s="142"/>
      <c r="AH51" s="142"/>
      <c r="AI51" s="142"/>
      <c r="AJ51" s="143"/>
      <c r="AK51" s="40">
        <f>100000000*S51+C51</f>
        <v>100000123</v>
      </c>
      <c r="AL51" s="1"/>
      <c r="AM51" s="1"/>
      <c r="AN51" s="67"/>
      <c r="AO51" s="1"/>
      <c r="AP51" s="1"/>
    </row>
    <row r="52" spans="1:42" ht="26.25" customHeight="1" x14ac:dyDescent="0.2">
      <c r="A52" s="167">
        <v>1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4"/>
      <c r="N52" s="144"/>
      <c r="O52" s="144"/>
      <c r="P52" s="144"/>
      <c r="Q52" s="144"/>
      <c r="R52" s="144"/>
      <c r="S52" s="145"/>
      <c r="T52" s="145"/>
      <c r="U52" s="146"/>
      <c r="V52" s="146"/>
      <c r="W52" s="146"/>
      <c r="X52" s="146"/>
      <c r="Y52" s="146"/>
      <c r="Z52" s="146"/>
      <c r="AA52" s="146"/>
      <c r="AB52" s="146"/>
      <c r="AC52" s="140"/>
      <c r="AD52" s="140"/>
      <c r="AE52" s="140"/>
      <c r="AF52" s="140"/>
      <c r="AG52" s="140"/>
      <c r="AH52" s="140"/>
      <c r="AI52" s="140"/>
      <c r="AJ52" s="141"/>
      <c r="AK52" s="40">
        <f t="shared" ref="AK52:AK76" si="2">100000000*S52+C52</f>
        <v>0</v>
      </c>
      <c r="AL52" s="1"/>
      <c r="AM52" s="1"/>
      <c r="AN52" s="67"/>
      <c r="AO52" s="1"/>
      <c r="AP52" s="1"/>
    </row>
    <row r="53" spans="1:42" ht="26.25" customHeight="1" x14ac:dyDescent="0.2">
      <c r="A53" s="167">
        <v>2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4"/>
      <c r="N53" s="144"/>
      <c r="O53" s="144"/>
      <c r="P53" s="144"/>
      <c r="Q53" s="144"/>
      <c r="R53" s="144"/>
      <c r="S53" s="145"/>
      <c r="T53" s="145"/>
      <c r="U53" s="146"/>
      <c r="V53" s="146"/>
      <c r="W53" s="146"/>
      <c r="X53" s="146"/>
      <c r="Y53" s="146"/>
      <c r="Z53" s="146"/>
      <c r="AA53" s="146"/>
      <c r="AB53" s="146"/>
      <c r="AC53" s="140"/>
      <c r="AD53" s="140"/>
      <c r="AE53" s="140"/>
      <c r="AF53" s="140"/>
      <c r="AG53" s="140"/>
      <c r="AH53" s="140"/>
      <c r="AI53" s="140"/>
      <c r="AJ53" s="141"/>
      <c r="AK53" s="40">
        <f t="shared" si="2"/>
        <v>0</v>
      </c>
      <c r="AL53" s="1"/>
      <c r="AM53" s="1"/>
      <c r="AN53" s="67"/>
      <c r="AO53" s="1"/>
      <c r="AP53" s="1"/>
    </row>
    <row r="54" spans="1:42" ht="26.25" customHeight="1" x14ac:dyDescent="0.2">
      <c r="A54" s="167">
        <v>3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4"/>
      <c r="N54" s="144"/>
      <c r="O54" s="144"/>
      <c r="P54" s="144"/>
      <c r="Q54" s="144"/>
      <c r="R54" s="144"/>
      <c r="S54" s="145"/>
      <c r="T54" s="145"/>
      <c r="U54" s="146"/>
      <c r="V54" s="146"/>
      <c r="W54" s="146"/>
      <c r="X54" s="146"/>
      <c r="Y54" s="146"/>
      <c r="Z54" s="146"/>
      <c r="AA54" s="146"/>
      <c r="AB54" s="146"/>
      <c r="AC54" s="140"/>
      <c r="AD54" s="140"/>
      <c r="AE54" s="140"/>
      <c r="AF54" s="140"/>
      <c r="AG54" s="140"/>
      <c r="AH54" s="140"/>
      <c r="AI54" s="140"/>
      <c r="AJ54" s="141"/>
      <c r="AK54" s="40">
        <f t="shared" si="2"/>
        <v>0</v>
      </c>
      <c r="AL54" s="1"/>
      <c r="AM54" s="1"/>
      <c r="AN54" s="67"/>
      <c r="AO54" s="1"/>
      <c r="AP54" s="1"/>
    </row>
    <row r="55" spans="1:42" ht="26.25" customHeight="1" x14ac:dyDescent="0.2">
      <c r="A55" s="167">
        <v>4</v>
      </c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4"/>
      <c r="N55" s="144"/>
      <c r="O55" s="144"/>
      <c r="P55" s="144"/>
      <c r="Q55" s="144"/>
      <c r="R55" s="144"/>
      <c r="S55" s="145"/>
      <c r="T55" s="145"/>
      <c r="U55" s="146"/>
      <c r="V55" s="146"/>
      <c r="W55" s="146"/>
      <c r="X55" s="146"/>
      <c r="Y55" s="146"/>
      <c r="Z55" s="146"/>
      <c r="AA55" s="146"/>
      <c r="AB55" s="146"/>
      <c r="AC55" s="140"/>
      <c r="AD55" s="140"/>
      <c r="AE55" s="140"/>
      <c r="AF55" s="140"/>
      <c r="AG55" s="140"/>
      <c r="AH55" s="140"/>
      <c r="AI55" s="140"/>
      <c r="AJ55" s="141"/>
      <c r="AK55" s="40">
        <f t="shared" si="2"/>
        <v>0</v>
      </c>
      <c r="AL55" s="1"/>
      <c r="AM55" s="1"/>
      <c r="AN55" s="67"/>
      <c r="AO55" s="1"/>
      <c r="AP55" s="1"/>
    </row>
    <row r="56" spans="1:42" ht="26.25" customHeight="1" x14ac:dyDescent="0.2">
      <c r="A56" s="167">
        <v>5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4"/>
      <c r="N56" s="144"/>
      <c r="O56" s="144"/>
      <c r="P56" s="144"/>
      <c r="Q56" s="144"/>
      <c r="R56" s="144"/>
      <c r="S56" s="145"/>
      <c r="T56" s="145"/>
      <c r="U56" s="146"/>
      <c r="V56" s="146"/>
      <c r="W56" s="146"/>
      <c r="X56" s="146"/>
      <c r="Y56" s="146"/>
      <c r="Z56" s="146"/>
      <c r="AA56" s="146"/>
      <c r="AB56" s="146"/>
      <c r="AC56" s="140"/>
      <c r="AD56" s="140"/>
      <c r="AE56" s="140"/>
      <c r="AF56" s="140"/>
      <c r="AG56" s="140"/>
      <c r="AH56" s="140"/>
      <c r="AI56" s="140"/>
      <c r="AJ56" s="141"/>
      <c r="AK56" s="40">
        <f t="shared" si="2"/>
        <v>0</v>
      </c>
      <c r="AL56" s="1"/>
      <c r="AM56" s="1"/>
      <c r="AN56" s="67"/>
      <c r="AO56" s="1"/>
      <c r="AP56" s="1"/>
    </row>
    <row r="57" spans="1:42" ht="26.25" customHeight="1" x14ac:dyDescent="0.2">
      <c r="A57" s="167">
        <v>6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4"/>
      <c r="N57" s="144"/>
      <c r="O57" s="144"/>
      <c r="P57" s="144"/>
      <c r="Q57" s="144"/>
      <c r="R57" s="144"/>
      <c r="S57" s="145"/>
      <c r="T57" s="145"/>
      <c r="U57" s="146"/>
      <c r="V57" s="146"/>
      <c r="W57" s="146"/>
      <c r="X57" s="146"/>
      <c r="Y57" s="146"/>
      <c r="Z57" s="146"/>
      <c r="AA57" s="146"/>
      <c r="AB57" s="146"/>
      <c r="AC57" s="140"/>
      <c r="AD57" s="140"/>
      <c r="AE57" s="140"/>
      <c r="AF57" s="140"/>
      <c r="AG57" s="140"/>
      <c r="AH57" s="140"/>
      <c r="AI57" s="140"/>
      <c r="AJ57" s="141"/>
      <c r="AK57" s="40">
        <f t="shared" si="2"/>
        <v>0</v>
      </c>
      <c r="AL57" s="1"/>
      <c r="AM57" s="1"/>
      <c r="AN57" s="67"/>
      <c r="AO57" s="1"/>
      <c r="AP57" s="1"/>
    </row>
    <row r="58" spans="1:42" ht="26.25" customHeight="1" x14ac:dyDescent="0.2">
      <c r="A58" s="167">
        <v>7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4"/>
      <c r="N58" s="144"/>
      <c r="O58" s="144"/>
      <c r="P58" s="144"/>
      <c r="Q58" s="144"/>
      <c r="R58" s="144"/>
      <c r="S58" s="145"/>
      <c r="T58" s="145"/>
      <c r="U58" s="146"/>
      <c r="V58" s="146"/>
      <c r="W58" s="146"/>
      <c r="X58" s="146"/>
      <c r="Y58" s="146"/>
      <c r="Z58" s="146"/>
      <c r="AA58" s="146"/>
      <c r="AB58" s="146"/>
      <c r="AC58" s="140"/>
      <c r="AD58" s="140"/>
      <c r="AE58" s="140"/>
      <c r="AF58" s="140"/>
      <c r="AG58" s="140"/>
      <c r="AH58" s="140"/>
      <c r="AI58" s="140"/>
      <c r="AJ58" s="141"/>
      <c r="AK58" s="40">
        <f t="shared" si="2"/>
        <v>0</v>
      </c>
      <c r="AL58" s="1"/>
      <c r="AM58" s="1"/>
      <c r="AN58" s="67"/>
      <c r="AO58" s="1"/>
      <c r="AP58" s="1"/>
    </row>
    <row r="59" spans="1:42" ht="26.25" customHeight="1" x14ac:dyDescent="0.2">
      <c r="A59" s="167">
        <v>8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4"/>
      <c r="N59" s="144"/>
      <c r="O59" s="144"/>
      <c r="P59" s="144"/>
      <c r="Q59" s="144"/>
      <c r="R59" s="144"/>
      <c r="S59" s="145"/>
      <c r="T59" s="145"/>
      <c r="U59" s="146"/>
      <c r="V59" s="146"/>
      <c r="W59" s="146"/>
      <c r="X59" s="146"/>
      <c r="Y59" s="146"/>
      <c r="Z59" s="146"/>
      <c r="AA59" s="146"/>
      <c r="AB59" s="146"/>
      <c r="AC59" s="140"/>
      <c r="AD59" s="140"/>
      <c r="AE59" s="140"/>
      <c r="AF59" s="140"/>
      <c r="AG59" s="140"/>
      <c r="AH59" s="140"/>
      <c r="AI59" s="140"/>
      <c r="AJ59" s="141"/>
      <c r="AK59" s="40">
        <f t="shared" si="2"/>
        <v>0</v>
      </c>
      <c r="AL59" s="1"/>
      <c r="AM59" s="1"/>
      <c r="AN59" s="67"/>
      <c r="AO59" s="1"/>
      <c r="AP59" s="1"/>
    </row>
    <row r="60" spans="1:42" ht="26.25" customHeight="1" x14ac:dyDescent="0.2">
      <c r="A60" s="167">
        <v>9</v>
      </c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4"/>
      <c r="N60" s="144"/>
      <c r="O60" s="144"/>
      <c r="P60" s="144"/>
      <c r="Q60" s="144"/>
      <c r="R60" s="144"/>
      <c r="S60" s="145"/>
      <c r="T60" s="145"/>
      <c r="U60" s="146"/>
      <c r="V60" s="146"/>
      <c r="W60" s="146"/>
      <c r="X60" s="146"/>
      <c r="Y60" s="146"/>
      <c r="Z60" s="146"/>
      <c r="AA60" s="146"/>
      <c r="AB60" s="146"/>
      <c r="AC60" s="140"/>
      <c r="AD60" s="140"/>
      <c r="AE60" s="140"/>
      <c r="AF60" s="140"/>
      <c r="AG60" s="140"/>
      <c r="AH60" s="140"/>
      <c r="AI60" s="140"/>
      <c r="AJ60" s="141"/>
      <c r="AK60" s="40">
        <f t="shared" si="2"/>
        <v>0</v>
      </c>
      <c r="AL60" s="1"/>
      <c r="AM60" s="1"/>
      <c r="AN60" s="67"/>
      <c r="AO60" s="1"/>
      <c r="AP60" s="1"/>
    </row>
    <row r="61" spans="1:42" ht="26.25" customHeight="1" x14ac:dyDescent="0.2">
      <c r="A61" s="167">
        <v>10</v>
      </c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4"/>
      <c r="N61" s="144"/>
      <c r="O61" s="144"/>
      <c r="P61" s="144"/>
      <c r="Q61" s="144"/>
      <c r="R61" s="144"/>
      <c r="S61" s="145"/>
      <c r="T61" s="145"/>
      <c r="U61" s="146"/>
      <c r="V61" s="146"/>
      <c r="W61" s="146"/>
      <c r="X61" s="146"/>
      <c r="Y61" s="146"/>
      <c r="Z61" s="146"/>
      <c r="AA61" s="146"/>
      <c r="AB61" s="146"/>
      <c r="AC61" s="140"/>
      <c r="AD61" s="140"/>
      <c r="AE61" s="140"/>
      <c r="AF61" s="140"/>
      <c r="AG61" s="140"/>
      <c r="AH61" s="140"/>
      <c r="AI61" s="140"/>
      <c r="AJ61" s="141"/>
      <c r="AK61" s="40">
        <f t="shared" si="2"/>
        <v>0</v>
      </c>
      <c r="AL61" s="1"/>
      <c r="AM61" s="1"/>
      <c r="AN61" s="67"/>
      <c r="AO61" s="1"/>
      <c r="AP61" s="1"/>
    </row>
    <row r="62" spans="1:42" ht="26.25" customHeight="1" x14ac:dyDescent="0.2">
      <c r="A62" s="167">
        <v>11</v>
      </c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4"/>
      <c r="N62" s="144"/>
      <c r="O62" s="144"/>
      <c r="P62" s="144"/>
      <c r="Q62" s="144"/>
      <c r="R62" s="144"/>
      <c r="S62" s="145"/>
      <c r="T62" s="145"/>
      <c r="U62" s="146"/>
      <c r="V62" s="146"/>
      <c r="W62" s="146"/>
      <c r="X62" s="146"/>
      <c r="Y62" s="146"/>
      <c r="Z62" s="146"/>
      <c r="AA62" s="146"/>
      <c r="AB62" s="146"/>
      <c r="AC62" s="140"/>
      <c r="AD62" s="140"/>
      <c r="AE62" s="140"/>
      <c r="AF62" s="140"/>
      <c r="AG62" s="140"/>
      <c r="AH62" s="140"/>
      <c r="AI62" s="140"/>
      <c r="AJ62" s="141"/>
      <c r="AK62" s="40">
        <f t="shared" si="2"/>
        <v>0</v>
      </c>
      <c r="AL62" s="1"/>
      <c r="AM62" s="1"/>
      <c r="AN62" s="67"/>
      <c r="AO62" s="1"/>
      <c r="AP62" s="1"/>
    </row>
    <row r="63" spans="1:42" ht="26.25" customHeight="1" x14ac:dyDescent="0.2">
      <c r="A63" s="167">
        <v>12</v>
      </c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4"/>
      <c r="N63" s="144"/>
      <c r="O63" s="144"/>
      <c r="P63" s="144"/>
      <c r="Q63" s="144"/>
      <c r="R63" s="144"/>
      <c r="S63" s="145"/>
      <c r="T63" s="145"/>
      <c r="U63" s="146"/>
      <c r="V63" s="146"/>
      <c r="W63" s="146"/>
      <c r="X63" s="146"/>
      <c r="Y63" s="146"/>
      <c r="Z63" s="146"/>
      <c r="AA63" s="146"/>
      <c r="AB63" s="146"/>
      <c r="AC63" s="140"/>
      <c r="AD63" s="140"/>
      <c r="AE63" s="140"/>
      <c r="AF63" s="140"/>
      <c r="AG63" s="140"/>
      <c r="AH63" s="140"/>
      <c r="AI63" s="140"/>
      <c r="AJ63" s="141"/>
      <c r="AK63" s="40">
        <f t="shared" si="2"/>
        <v>0</v>
      </c>
      <c r="AL63" s="1"/>
      <c r="AM63" s="1"/>
      <c r="AN63" s="67"/>
      <c r="AO63" s="1"/>
      <c r="AP63" s="1"/>
    </row>
    <row r="64" spans="1:42" ht="26.25" customHeight="1" x14ac:dyDescent="0.2">
      <c r="A64" s="167">
        <v>13</v>
      </c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4"/>
      <c r="N64" s="144"/>
      <c r="O64" s="144"/>
      <c r="P64" s="144"/>
      <c r="Q64" s="144"/>
      <c r="R64" s="144"/>
      <c r="S64" s="145"/>
      <c r="T64" s="145"/>
      <c r="U64" s="146"/>
      <c r="V64" s="146"/>
      <c r="W64" s="146"/>
      <c r="X64" s="146"/>
      <c r="Y64" s="146"/>
      <c r="Z64" s="146"/>
      <c r="AA64" s="146"/>
      <c r="AB64" s="146"/>
      <c r="AC64" s="140"/>
      <c r="AD64" s="140"/>
      <c r="AE64" s="140"/>
      <c r="AF64" s="140"/>
      <c r="AG64" s="140"/>
      <c r="AH64" s="140"/>
      <c r="AI64" s="140"/>
      <c r="AJ64" s="141"/>
      <c r="AK64" s="40">
        <f t="shared" si="2"/>
        <v>0</v>
      </c>
      <c r="AL64" s="1"/>
      <c r="AM64" s="1"/>
      <c r="AN64" s="67"/>
      <c r="AO64" s="1"/>
      <c r="AP64" s="1"/>
    </row>
    <row r="65" spans="1:42" ht="26.25" customHeight="1" x14ac:dyDescent="0.2">
      <c r="A65" s="167">
        <v>14</v>
      </c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4"/>
      <c r="N65" s="144"/>
      <c r="O65" s="144"/>
      <c r="P65" s="144"/>
      <c r="Q65" s="144"/>
      <c r="R65" s="144"/>
      <c r="S65" s="145"/>
      <c r="T65" s="145"/>
      <c r="U65" s="146"/>
      <c r="V65" s="146"/>
      <c r="W65" s="146"/>
      <c r="X65" s="146"/>
      <c r="Y65" s="146"/>
      <c r="Z65" s="146"/>
      <c r="AA65" s="146"/>
      <c r="AB65" s="146"/>
      <c r="AC65" s="140"/>
      <c r="AD65" s="140"/>
      <c r="AE65" s="140"/>
      <c r="AF65" s="140"/>
      <c r="AG65" s="140"/>
      <c r="AH65" s="140"/>
      <c r="AI65" s="140"/>
      <c r="AJ65" s="141"/>
      <c r="AK65" s="40">
        <f t="shared" si="2"/>
        <v>0</v>
      </c>
      <c r="AL65" s="1"/>
      <c r="AM65" s="1"/>
      <c r="AN65" s="67"/>
      <c r="AO65" s="1"/>
      <c r="AP65" s="1"/>
    </row>
    <row r="66" spans="1:42" ht="26.25" customHeight="1" x14ac:dyDescent="0.2">
      <c r="A66" s="167">
        <v>15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4"/>
      <c r="N66" s="144"/>
      <c r="O66" s="144"/>
      <c r="P66" s="144"/>
      <c r="Q66" s="144"/>
      <c r="R66" s="144"/>
      <c r="S66" s="145"/>
      <c r="T66" s="145"/>
      <c r="U66" s="146"/>
      <c r="V66" s="146"/>
      <c r="W66" s="146"/>
      <c r="X66" s="146"/>
      <c r="Y66" s="146"/>
      <c r="Z66" s="146"/>
      <c r="AA66" s="146"/>
      <c r="AB66" s="146"/>
      <c r="AC66" s="140"/>
      <c r="AD66" s="140"/>
      <c r="AE66" s="140"/>
      <c r="AF66" s="140"/>
      <c r="AG66" s="140"/>
      <c r="AH66" s="140"/>
      <c r="AI66" s="140"/>
      <c r="AJ66" s="141"/>
      <c r="AK66" s="40">
        <f t="shared" si="2"/>
        <v>0</v>
      </c>
      <c r="AL66" s="1"/>
      <c r="AM66" s="1"/>
      <c r="AN66" s="67"/>
      <c r="AO66" s="1"/>
      <c r="AP66" s="1"/>
    </row>
    <row r="67" spans="1:42" ht="26.25" customHeight="1" x14ac:dyDescent="0.2">
      <c r="A67" s="167">
        <v>16</v>
      </c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4"/>
      <c r="N67" s="144"/>
      <c r="O67" s="144"/>
      <c r="P67" s="144"/>
      <c r="Q67" s="144"/>
      <c r="R67" s="144"/>
      <c r="S67" s="145"/>
      <c r="T67" s="145"/>
      <c r="U67" s="146"/>
      <c r="V67" s="146"/>
      <c r="W67" s="146"/>
      <c r="X67" s="146"/>
      <c r="Y67" s="146"/>
      <c r="Z67" s="146"/>
      <c r="AA67" s="146"/>
      <c r="AB67" s="146"/>
      <c r="AC67" s="140"/>
      <c r="AD67" s="140"/>
      <c r="AE67" s="140"/>
      <c r="AF67" s="140"/>
      <c r="AG67" s="140"/>
      <c r="AH67" s="140"/>
      <c r="AI67" s="140"/>
      <c r="AJ67" s="141"/>
      <c r="AK67" s="40">
        <f t="shared" si="2"/>
        <v>0</v>
      </c>
      <c r="AL67" s="1"/>
      <c r="AM67" s="1"/>
      <c r="AN67" s="67"/>
      <c r="AO67" s="1"/>
      <c r="AP67" s="1"/>
    </row>
    <row r="68" spans="1:42" ht="26.25" customHeight="1" x14ac:dyDescent="0.2">
      <c r="A68" s="167">
        <v>17</v>
      </c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4"/>
      <c r="N68" s="144"/>
      <c r="O68" s="144"/>
      <c r="P68" s="144"/>
      <c r="Q68" s="144"/>
      <c r="R68" s="144"/>
      <c r="S68" s="145"/>
      <c r="T68" s="145"/>
      <c r="U68" s="146"/>
      <c r="V68" s="146"/>
      <c r="W68" s="146"/>
      <c r="X68" s="146"/>
      <c r="Y68" s="146"/>
      <c r="Z68" s="146"/>
      <c r="AA68" s="146"/>
      <c r="AB68" s="146"/>
      <c r="AC68" s="140"/>
      <c r="AD68" s="140"/>
      <c r="AE68" s="140"/>
      <c r="AF68" s="140"/>
      <c r="AG68" s="140"/>
      <c r="AH68" s="140"/>
      <c r="AI68" s="140"/>
      <c r="AJ68" s="141"/>
      <c r="AK68" s="40">
        <f t="shared" si="2"/>
        <v>0</v>
      </c>
      <c r="AL68" s="1"/>
      <c r="AM68" s="1"/>
      <c r="AN68" s="67"/>
      <c r="AO68" s="1"/>
      <c r="AP68" s="1"/>
    </row>
    <row r="69" spans="1:42" ht="26.25" customHeight="1" x14ac:dyDescent="0.2">
      <c r="A69" s="167">
        <v>18</v>
      </c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4"/>
      <c r="N69" s="144"/>
      <c r="O69" s="144"/>
      <c r="P69" s="144"/>
      <c r="Q69" s="144"/>
      <c r="R69" s="144"/>
      <c r="S69" s="145"/>
      <c r="T69" s="145"/>
      <c r="U69" s="146"/>
      <c r="V69" s="146"/>
      <c r="W69" s="146"/>
      <c r="X69" s="146"/>
      <c r="Y69" s="146"/>
      <c r="Z69" s="146"/>
      <c r="AA69" s="146"/>
      <c r="AB69" s="146"/>
      <c r="AC69" s="140"/>
      <c r="AD69" s="140"/>
      <c r="AE69" s="140"/>
      <c r="AF69" s="140"/>
      <c r="AG69" s="140"/>
      <c r="AH69" s="140"/>
      <c r="AI69" s="140"/>
      <c r="AJ69" s="141"/>
      <c r="AK69" s="40">
        <f t="shared" si="2"/>
        <v>0</v>
      </c>
      <c r="AL69" s="1"/>
      <c r="AM69" s="1"/>
      <c r="AN69" s="67"/>
      <c r="AO69" s="1"/>
      <c r="AP69" s="1"/>
    </row>
    <row r="70" spans="1:42" ht="26.25" customHeight="1" x14ac:dyDescent="0.2">
      <c r="A70" s="167">
        <v>19</v>
      </c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4"/>
      <c r="N70" s="144"/>
      <c r="O70" s="144"/>
      <c r="P70" s="144"/>
      <c r="Q70" s="144"/>
      <c r="R70" s="144"/>
      <c r="S70" s="145"/>
      <c r="T70" s="145"/>
      <c r="U70" s="146"/>
      <c r="V70" s="146"/>
      <c r="W70" s="146"/>
      <c r="X70" s="146"/>
      <c r="Y70" s="146"/>
      <c r="Z70" s="146"/>
      <c r="AA70" s="146"/>
      <c r="AB70" s="146"/>
      <c r="AC70" s="140"/>
      <c r="AD70" s="140"/>
      <c r="AE70" s="140"/>
      <c r="AF70" s="140"/>
      <c r="AG70" s="140"/>
      <c r="AH70" s="140"/>
      <c r="AI70" s="140"/>
      <c r="AJ70" s="141"/>
      <c r="AK70" s="40">
        <f t="shared" si="2"/>
        <v>0</v>
      </c>
      <c r="AL70" s="1"/>
      <c r="AM70" s="1"/>
      <c r="AN70" s="67"/>
      <c r="AO70" s="1"/>
      <c r="AP70" s="1"/>
    </row>
    <row r="71" spans="1:42" ht="26.25" customHeight="1" x14ac:dyDescent="0.2">
      <c r="A71" s="167">
        <v>20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4"/>
      <c r="N71" s="144"/>
      <c r="O71" s="144"/>
      <c r="P71" s="144"/>
      <c r="Q71" s="144"/>
      <c r="R71" s="144"/>
      <c r="S71" s="145"/>
      <c r="T71" s="145"/>
      <c r="U71" s="146"/>
      <c r="V71" s="146"/>
      <c r="W71" s="146"/>
      <c r="X71" s="146"/>
      <c r="Y71" s="146"/>
      <c r="Z71" s="146"/>
      <c r="AA71" s="146"/>
      <c r="AB71" s="146"/>
      <c r="AC71" s="140"/>
      <c r="AD71" s="140"/>
      <c r="AE71" s="140"/>
      <c r="AF71" s="140"/>
      <c r="AG71" s="140"/>
      <c r="AH71" s="140"/>
      <c r="AI71" s="140"/>
      <c r="AJ71" s="141"/>
      <c r="AK71" s="40">
        <f t="shared" si="2"/>
        <v>0</v>
      </c>
      <c r="AL71" s="1"/>
      <c r="AM71" s="1"/>
      <c r="AN71" s="68"/>
      <c r="AO71" s="1"/>
      <c r="AP71" s="1"/>
    </row>
    <row r="72" spans="1:42" ht="26.25" customHeight="1" x14ac:dyDescent="0.2">
      <c r="A72" s="167">
        <v>21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4"/>
      <c r="N72" s="144"/>
      <c r="O72" s="144"/>
      <c r="P72" s="144"/>
      <c r="Q72" s="144"/>
      <c r="R72" s="144"/>
      <c r="S72" s="145"/>
      <c r="T72" s="145"/>
      <c r="U72" s="146"/>
      <c r="V72" s="146"/>
      <c r="W72" s="146"/>
      <c r="X72" s="146"/>
      <c r="Y72" s="146"/>
      <c r="Z72" s="146"/>
      <c r="AA72" s="146"/>
      <c r="AB72" s="146"/>
      <c r="AC72" s="140"/>
      <c r="AD72" s="140"/>
      <c r="AE72" s="140"/>
      <c r="AF72" s="140"/>
      <c r="AG72" s="140"/>
      <c r="AH72" s="140"/>
      <c r="AI72" s="140"/>
      <c r="AJ72" s="141"/>
      <c r="AK72" s="40">
        <f t="shared" si="2"/>
        <v>0</v>
      </c>
      <c r="AL72" s="1"/>
      <c r="AM72" s="1"/>
      <c r="AN72" s="1"/>
      <c r="AO72" s="1"/>
      <c r="AP72" s="1"/>
    </row>
    <row r="73" spans="1:42" ht="26.25" customHeight="1" x14ac:dyDescent="0.2">
      <c r="A73" s="167">
        <v>22</v>
      </c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4"/>
      <c r="N73" s="144"/>
      <c r="O73" s="144"/>
      <c r="P73" s="144"/>
      <c r="Q73" s="144"/>
      <c r="R73" s="144"/>
      <c r="S73" s="145"/>
      <c r="T73" s="145"/>
      <c r="U73" s="146"/>
      <c r="V73" s="146"/>
      <c r="W73" s="146"/>
      <c r="X73" s="146"/>
      <c r="Y73" s="146"/>
      <c r="Z73" s="146"/>
      <c r="AA73" s="146"/>
      <c r="AB73" s="146"/>
      <c r="AC73" s="140"/>
      <c r="AD73" s="140"/>
      <c r="AE73" s="140"/>
      <c r="AF73" s="140"/>
      <c r="AG73" s="140"/>
      <c r="AH73" s="140"/>
      <c r="AI73" s="140"/>
      <c r="AJ73" s="141"/>
      <c r="AK73" s="40">
        <f t="shared" si="2"/>
        <v>0</v>
      </c>
      <c r="AL73" s="1"/>
      <c r="AM73" s="1"/>
      <c r="AN73" s="1"/>
      <c r="AO73" s="1"/>
      <c r="AP73" s="1"/>
    </row>
    <row r="74" spans="1:42" ht="26.25" customHeight="1" x14ac:dyDescent="0.2">
      <c r="A74" s="167">
        <v>23</v>
      </c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4"/>
      <c r="N74" s="144"/>
      <c r="O74" s="144"/>
      <c r="P74" s="144"/>
      <c r="Q74" s="144"/>
      <c r="R74" s="144"/>
      <c r="S74" s="145"/>
      <c r="T74" s="145"/>
      <c r="U74" s="146"/>
      <c r="V74" s="146"/>
      <c r="W74" s="146"/>
      <c r="X74" s="146"/>
      <c r="Y74" s="146"/>
      <c r="Z74" s="146"/>
      <c r="AA74" s="146"/>
      <c r="AB74" s="146"/>
      <c r="AC74" s="140"/>
      <c r="AD74" s="140"/>
      <c r="AE74" s="140"/>
      <c r="AF74" s="140"/>
      <c r="AG74" s="140"/>
      <c r="AH74" s="140"/>
      <c r="AI74" s="140"/>
      <c r="AJ74" s="141"/>
      <c r="AK74" s="40">
        <f t="shared" si="2"/>
        <v>0</v>
      </c>
      <c r="AL74" s="1"/>
      <c r="AM74" s="1"/>
      <c r="AN74" s="1"/>
      <c r="AO74" s="1"/>
      <c r="AP74" s="1"/>
    </row>
    <row r="75" spans="1:42" ht="26.25" customHeight="1" x14ac:dyDescent="0.2">
      <c r="A75" s="167">
        <v>24</v>
      </c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4"/>
      <c r="N75" s="144"/>
      <c r="O75" s="144"/>
      <c r="P75" s="144"/>
      <c r="Q75" s="144"/>
      <c r="R75" s="144"/>
      <c r="S75" s="145"/>
      <c r="T75" s="145"/>
      <c r="U75" s="146"/>
      <c r="V75" s="146"/>
      <c r="W75" s="146"/>
      <c r="X75" s="146"/>
      <c r="Y75" s="146"/>
      <c r="Z75" s="146"/>
      <c r="AA75" s="146"/>
      <c r="AB75" s="146"/>
      <c r="AC75" s="140"/>
      <c r="AD75" s="140"/>
      <c r="AE75" s="140"/>
      <c r="AF75" s="140"/>
      <c r="AG75" s="140"/>
      <c r="AH75" s="140"/>
      <c r="AI75" s="140"/>
      <c r="AJ75" s="141"/>
      <c r="AK75" s="40">
        <f t="shared" si="2"/>
        <v>0</v>
      </c>
      <c r="AL75" s="1"/>
      <c r="AM75" s="1"/>
      <c r="AN75" s="1"/>
      <c r="AO75" s="1"/>
      <c r="AP75" s="1"/>
    </row>
    <row r="76" spans="1:42" ht="26.25" customHeight="1" thickBot="1" x14ac:dyDescent="0.25">
      <c r="A76" s="167">
        <v>25</v>
      </c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207"/>
      <c r="N76" s="207"/>
      <c r="O76" s="207"/>
      <c r="P76" s="207"/>
      <c r="Q76" s="207"/>
      <c r="R76" s="207"/>
      <c r="S76" s="145"/>
      <c r="T76" s="145"/>
      <c r="U76" s="146"/>
      <c r="V76" s="146"/>
      <c r="W76" s="146"/>
      <c r="X76" s="146"/>
      <c r="Y76" s="146"/>
      <c r="Z76" s="146"/>
      <c r="AA76" s="146"/>
      <c r="AB76" s="146"/>
      <c r="AC76" s="140"/>
      <c r="AD76" s="140"/>
      <c r="AE76" s="140"/>
      <c r="AF76" s="140"/>
      <c r="AG76" s="140"/>
      <c r="AH76" s="140"/>
      <c r="AI76" s="140"/>
      <c r="AJ76" s="141"/>
      <c r="AK76" s="40">
        <f t="shared" si="2"/>
        <v>0</v>
      </c>
      <c r="AL76" s="1"/>
      <c r="AM76" s="1"/>
      <c r="AN76" s="1"/>
      <c r="AO76" s="1"/>
      <c r="AP76" s="1"/>
    </row>
    <row r="77" spans="1:42" ht="24" customHeight="1" thickBot="1" x14ac:dyDescent="0.25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161" t="s">
        <v>65</v>
      </c>
      <c r="Z77" s="161"/>
      <c r="AA77" s="161"/>
      <c r="AB77" s="161"/>
      <c r="AC77" s="162" t="str">
        <f>所属!$D$7</f>
        <v>長瀬　悠人</v>
      </c>
      <c r="AD77" s="162"/>
      <c r="AE77" s="162"/>
      <c r="AF77" s="162"/>
      <c r="AG77" s="162"/>
      <c r="AH77" s="162"/>
      <c r="AI77" s="162"/>
      <c r="AJ77" s="163"/>
      <c r="AK77" s="66"/>
      <c r="AL77" s="1"/>
      <c r="AM77" s="1"/>
      <c r="AN77" s="1"/>
      <c r="AO77" s="1"/>
      <c r="AP77" s="1"/>
    </row>
    <row r="78" spans="1:42" x14ac:dyDescent="0.2">
      <c r="AL78" s="1"/>
      <c r="AM78" s="1"/>
      <c r="AN78" s="1"/>
      <c r="AO78" s="1"/>
      <c r="AP78" s="1"/>
    </row>
    <row r="79" spans="1:42" ht="16.2" x14ac:dyDescent="0.2">
      <c r="C79" s="164" t="s">
        <v>92</v>
      </c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AL79" s="1"/>
      <c r="AM79" s="1"/>
      <c r="AN79" s="1"/>
      <c r="AO79" s="1"/>
      <c r="AP79" s="1"/>
    </row>
    <row r="80" spans="1:42" ht="14.4" x14ac:dyDescent="0.2">
      <c r="O80" s="147" t="s">
        <v>1409</v>
      </c>
      <c r="P80" s="147"/>
      <c r="Q80" s="147"/>
      <c r="R80" s="147"/>
      <c r="S80" s="147"/>
      <c r="T80" s="147"/>
      <c r="V80" s="166" t="str">
        <f>$I$3</f>
        <v>成生アスリート</v>
      </c>
      <c r="W80" s="166"/>
      <c r="X80" s="166"/>
      <c r="Y80" s="166"/>
      <c r="Z80" s="166"/>
      <c r="AA80" s="166"/>
      <c r="AB80" s="166"/>
      <c r="AC80" s="166"/>
      <c r="AD80" s="166"/>
      <c r="AE80" s="166"/>
      <c r="AL80" s="1"/>
      <c r="AM80" s="1"/>
      <c r="AN80" s="1"/>
      <c r="AO80" s="1"/>
      <c r="AP80" s="1"/>
    </row>
    <row r="81" spans="1:42" ht="13.5" customHeight="1" x14ac:dyDescent="0.2">
      <c r="Z81" s="215" t="str">
        <f>所属!$D$6</f>
        <v>山田　太郎</v>
      </c>
      <c r="AA81" s="215"/>
      <c r="AB81" s="215"/>
      <c r="AC81" s="215"/>
      <c r="AD81" s="215"/>
      <c r="AE81" s="215"/>
      <c r="AF81" s="215"/>
      <c r="AG81" s="166" t="s">
        <v>93</v>
      </c>
      <c r="AH81" s="216"/>
      <c r="AI81" s="147"/>
      <c r="AL81" s="1"/>
      <c r="AM81" s="1"/>
      <c r="AN81" s="1"/>
      <c r="AO81" s="1"/>
      <c r="AP81" s="1"/>
    </row>
    <row r="82" spans="1:42" ht="13.5" customHeight="1" x14ac:dyDescent="0.2">
      <c r="Z82" s="215"/>
      <c r="AA82" s="215"/>
      <c r="AB82" s="215"/>
      <c r="AC82" s="215"/>
      <c r="AD82" s="215"/>
      <c r="AE82" s="215"/>
      <c r="AF82" s="215"/>
      <c r="AG82" s="216"/>
      <c r="AH82" s="216"/>
      <c r="AI82" s="147"/>
      <c r="AL82" s="1"/>
      <c r="AM82" s="1"/>
      <c r="AN82" s="1"/>
      <c r="AO82" s="1"/>
      <c r="AP82" s="1"/>
    </row>
    <row r="83" spans="1:42" ht="16.5" customHeight="1" x14ac:dyDescent="0.2">
      <c r="A83" s="166" t="s">
        <v>1408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64"/>
      <c r="AL83" s="1"/>
      <c r="AM83" s="1"/>
      <c r="AN83" s="1"/>
      <c r="AO83" s="1"/>
      <c r="AP83" s="1"/>
    </row>
    <row r="84" spans="1:42" ht="16.5" customHeight="1" thickBot="1" x14ac:dyDescent="0.25">
      <c r="A84" s="166"/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64"/>
      <c r="AL84" s="1"/>
      <c r="AM84" s="1"/>
      <c r="AN84" s="1"/>
      <c r="AO84" s="1"/>
      <c r="AP84" s="1"/>
    </row>
    <row r="85" spans="1:42" ht="16.5" customHeight="1" x14ac:dyDescent="0.2">
      <c r="A85" s="196" t="s">
        <v>196</v>
      </c>
      <c r="B85" s="197"/>
      <c r="C85" s="197"/>
      <c r="D85" s="197"/>
      <c r="E85" s="197"/>
      <c r="F85" s="197"/>
      <c r="G85" s="197"/>
      <c r="H85" s="197"/>
      <c r="I85" s="200" t="str">
        <f>所属!$D$3</f>
        <v>成生アスリート</v>
      </c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193" t="s">
        <v>79</v>
      </c>
      <c r="W85" s="194"/>
      <c r="X85" s="194"/>
      <c r="Y85" s="194"/>
      <c r="Z85" s="194"/>
      <c r="AA85" s="194"/>
      <c r="AB85" s="194"/>
      <c r="AC85" s="194"/>
      <c r="AD85" s="194"/>
      <c r="AE85" s="195"/>
      <c r="AF85" s="204" t="str">
        <f>所属!$D$8</f>
        <v>023-654-2303</v>
      </c>
      <c r="AG85" s="204"/>
      <c r="AH85" s="204"/>
      <c r="AI85" s="204"/>
      <c r="AJ85" s="205"/>
      <c r="AK85" s="65"/>
      <c r="AL85" s="1"/>
      <c r="AM85" s="1"/>
      <c r="AN85" s="1"/>
      <c r="AO85" s="1"/>
      <c r="AP85" s="1"/>
    </row>
    <row r="86" spans="1:42" ht="16.5" customHeight="1" x14ac:dyDescent="0.2">
      <c r="A86" s="198"/>
      <c r="B86" s="199"/>
      <c r="C86" s="199"/>
      <c r="D86" s="199"/>
      <c r="E86" s="199"/>
      <c r="F86" s="199"/>
      <c r="G86" s="199"/>
      <c r="H86" s="199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/>
      <c r="T86" s="201"/>
      <c r="U86" s="201"/>
      <c r="V86" s="191"/>
      <c r="W86" s="192"/>
      <c r="X86" s="192"/>
      <c r="Y86" s="192"/>
      <c r="Z86" s="192"/>
      <c r="AA86" s="192"/>
      <c r="AB86" s="192"/>
      <c r="AC86" s="192"/>
      <c r="AD86" s="192"/>
      <c r="AE86" s="190"/>
      <c r="AF86" s="160"/>
      <c r="AG86" s="160"/>
      <c r="AH86" s="160"/>
      <c r="AI86" s="160"/>
      <c r="AJ86" s="206"/>
      <c r="AK86" s="65"/>
      <c r="AL86" s="1"/>
      <c r="AM86" s="1"/>
      <c r="AN86" s="1"/>
      <c r="AO86" s="1"/>
      <c r="AP86" s="1"/>
    </row>
    <row r="87" spans="1:42" ht="16.5" customHeight="1" x14ac:dyDescent="0.2">
      <c r="A87" s="151" t="s">
        <v>81</v>
      </c>
      <c r="B87" s="152"/>
      <c r="C87" s="152"/>
      <c r="D87" s="152"/>
      <c r="E87" s="152"/>
      <c r="F87" s="152"/>
      <c r="G87" s="152"/>
      <c r="H87" s="152"/>
      <c r="I87" s="202" t="str">
        <f>所属!$D$10</f>
        <v>yamagata_naryu@ybb.ne.jp</v>
      </c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177" t="s">
        <v>80</v>
      </c>
      <c r="W87" s="179"/>
      <c r="X87" s="179"/>
      <c r="Y87" s="179"/>
      <c r="Z87" s="179"/>
      <c r="AA87" s="179"/>
      <c r="AB87" s="179"/>
      <c r="AC87" s="179"/>
      <c r="AD87" s="179"/>
      <c r="AE87" s="178"/>
      <c r="AF87" s="152" t="str">
        <f>所属!$D$9</f>
        <v>080-3$$$-0$$$</v>
      </c>
      <c r="AG87" s="152"/>
      <c r="AH87" s="152"/>
      <c r="AI87" s="152"/>
      <c r="AJ87" s="172"/>
      <c r="AK87" s="65"/>
      <c r="AL87" s="210"/>
      <c r="AM87" s="211"/>
      <c r="AN87" s="211"/>
      <c r="AO87" s="211"/>
      <c r="AP87" s="211"/>
    </row>
    <row r="88" spans="1:42" ht="16.5" customHeight="1" x14ac:dyDescent="0.2">
      <c r="A88" s="159"/>
      <c r="B88" s="160"/>
      <c r="C88" s="160"/>
      <c r="D88" s="160"/>
      <c r="E88" s="160"/>
      <c r="F88" s="160"/>
      <c r="G88" s="160"/>
      <c r="H88" s="160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191"/>
      <c r="W88" s="192"/>
      <c r="X88" s="192"/>
      <c r="Y88" s="192"/>
      <c r="Z88" s="192"/>
      <c r="AA88" s="192"/>
      <c r="AB88" s="192"/>
      <c r="AC88" s="192"/>
      <c r="AD88" s="192"/>
      <c r="AE88" s="190"/>
      <c r="AF88" s="160"/>
      <c r="AG88" s="160"/>
      <c r="AH88" s="160"/>
      <c r="AI88" s="160"/>
      <c r="AJ88" s="206"/>
      <c r="AK88" s="65"/>
      <c r="AL88" s="212"/>
      <c r="AM88" s="212"/>
      <c r="AN88" s="213"/>
      <c r="AO88" s="214"/>
      <c r="AP88" s="214"/>
    </row>
    <row r="89" spans="1:42" ht="16.5" customHeight="1" x14ac:dyDescent="0.2">
      <c r="A89" s="186"/>
      <c r="B89" s="178"/>
      <c r="C89" s="173" t="s">
        <v>85</v>
      </c>
      <c r="D89" s="173"/>
      <c r="E89" s="173"/>
      <c r="F89" s="152" t="s">
        <v>82</v>
      </c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77" t="s">
        <v>83</v>
      </c>
      <c r="T89" s="178"/>
      <c r="U89" s="177" t="s">
        <v>104</v>
      </c>
      <c r="V89" s="179"/>
      <c r="W89" s="179"/>
      <c r="X89" s="179"/>
      <c r="Y89" s="179"/>
      <c r="Z89" s="179"/>
      <c r="AA89" s="179"/>
      <c r="AB89" s="178"/>
      <c r="AC89" s="152" t="s">
        <v>94</v>
      </c>
      <c r="AD89" s="152"/>
      <c r="AE89" s="152"/>
      <c r="AF89" s="152"/>
      <c r="AG89" s="152"/>
      <c r="AH89" s="152"/>
      <c r="AI89" s="152"/>
      <c r="AJ89" s="172"/>
      <c r="AK89" s="65"/>
      <c r="AL89" s="212"/>
      <c r="AM89" s="212"/>
      <c r="AN89" s="214"/>
      <c r="AO89" s="214"/>
      <c r="AP89" s="214"/>
    </row>
    <row r="90" spans="1:42" ht="16.5" customHeight="1" x14ac:dyDescent="0.2">
      <c r="A90" s="187"/>
      <c r="B90" s="188"/>
      <c r="C90" s="174"/>
      <c r="D90" s="174"/>
      <c r="E90" s="174"/>
      <c r="F90" s="146" t="s">
        <v>96</v>
      </c>
      <c r="G90" s="146"/>
      <c r="H90" s="146"/>
      <c r="I90" s="146"/>
      <c r="J90" s="146"/>
      <c r="K90" s="146"/>
      <c r="L90" s="146"/>
      <c r="M90" s="146" t="s">
        <v>95</v>
      </c>
      <c r="N90" s="146"/>
      <c r="O90" s="146"/>
      <c r="P90" s="146"/>
      <c r="Q90" s="146"/>
      <c r="R90" s="146"/>
      <c r="S90" s="34" t="s">
        <v>100</v>
      </c>
      <c r="T90" s="35">
        <v>1</v>
      </c>
      <c r="U90" s="180" t="s">
        <v>137</v>
      </c>
      <c r="V90" s="181"/>
      <c r="W90" s="181"/>
      <c r="X90" s="181"/>
      <c r="Y90" s="181"/>
      <c r="Z90" s="181"/>
      <c r="AA90" s="181"/>
      <c r="AB90" s="182"/>
      <c r="AC90" s="146" t="s">
        <v>84</v>
      </c>
      <c r="AD90" s="146"/>
      <c r="AE90" s="146"/>
      <c r="AF90" s="146"/>
      <c r="AG90" s="146"/>
      <c r="AH90" s="146"/>
      <c r="AI90" s="146"/>
      <c r="AJ90" s="168"/>
      <c r="AK90" s="65"/>
      <c r="AL90" s="1"/>
      <c r="AM90" s="1"/>
      <c r="AN90" s="1"/>
      <c r="AO90" s="1"/>
      <c r="AP90" s="1"/>
    </row>
    <row r="91" spans="1:42" ht="16.5" customHeight="1" x14ac:dyDescent="0.2">
      <c r="A91" s="189"/>
      <c r="B91" s="190"/>
      <c r="C91" s="175"/>
      <c r="D91" s="175"/>
      <c r="E91" s="175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36" t="s">
        <v>101</v>
      </c>
      <c r="T91" s="37">
        <v>2</v>
      </c>
      <c r="U91" s="183"/>
      <c r="V91" s="184"/>
      <c r="W91" s="184"/>
      <c r="X91" s="184"/>
      <c r="Y91" s="184"/>
      <c r="Z91" s="184"/>
      <c r="AA91" s="184"/>
      <c r="AB91" s="185"/>
      <c r="AC91" s="25" t="s">
        <v>102</v>
      </c>
      <c r="AD91" s="25"/>
      <c r="AE91" s="25"/>
      <c r="AF91" s="25"/>
      <c r="AG91" s="25"/>
      <c r="AH91" s="25"/>
      <c r="AI91" s="25"/>
      <c r="AJ91" s="26"/>
      <c r="AK91" s="45" t="s">
        <v>19</v>
      </c>
      <c r="AL91" s="1"/>
      <c r="AM91" s="1"/>
      <c r="AN91" s="1"/>
      <c r="AO91" s="1"/>
      <c r="AP91" s="1"/>
    </row>
    <row r="92" spans="1:42" ht="26.25" customHeight="1" x14ac:dyDescent="0.2">
      <c r="A92" s="169" t="s">
        <v>192</v>
      </c>
      <c r="B92" s="170"/>
      <c r="C92" s="170">
        <v>678</v>
      </c>
      <c r="D92" s="170"/>
      <c r="E92" s="170"/>
      <c r="F92" s="176" t="s">
        <v>98</v>
      </c>
      <c r="G92" s="176"/>
      <c r="H92" s="176"/>
      <c r="I92" s="176"/>
      <c r="J92" s="176"/>
      <c r="K92" s="176"/>
      <c r="L92" s="176"/>
      <c r="M92" s="170" t="s">
        <v>99</v>
      </c>
      <c r="N92" s="170"/>
      <c r="O92" s="170"/>
      <c r="P92" s="170"/>
      <c r="Q92" s="170"/>
      <c r="R92" s="170"/>
      <c r="S92" s="171">
        <v>1</v>
      </c>
      <c r="T92" s="171"/>
      <c r="U92" s="170" t="s">
        <v>5</v>
      </c>
      <c r="V92" s="170"/>
      <c r="W92" s="170"/>
      <c r="X92" s="170"/>
      <c r="Y92" s="170"/>
      <c r="Z92" s="170"/>
      <c r="AA92" s="170"/>
      <c r="AB92" s="170"/>
      <c r="AC92" s="208" t="s">
        <v>105</v>
      </c>
      <c r="AD92" s="208"/>
      <c r="AE92" s="208"/>
      <c r="AF92" s="208"/>
      <c r="AG92" s="208"/>
      <c r="AH92" s="208"/>
      <c r="AI92" s="208"/>
      <c r="AJ92" s="209"/>
      <c r="AK92" s="40">
        <f>100000000*S92+C92</f>
        <v>100000678</v>
      </c>
      <c r="AL92" s="1"/>
      <c r="AM92" s="1"/>
      <c r="AN92" s="67"/>
      <c r="AO92" s="1"/>
      <c r="AP92" s="1"/>
    </row>
    <row r="93" spans="1:42" ht="26.25" customHeight="1" x14ac:dyDescent="0.2">
      <c r="A93" s="167">
        <v>1</v>
      </c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4"/>
      <c r="N93" s="144"/>
      <c r="O93" s="144"/>
      <c r="P93" s="144"/>
      <c r="Q93" s="144"/>
      <c r="R93" s="144"/>
      <c r="S93" s="145"/>
      <c r="T93" s="145"/>
      <c r="U93" s="146"/>
      <c r="V93" s="146"/>
      <c r="W93" s="146"/>
      <c r="X93" s="146"/>
      <c r="Y93" s="146"/>
      <c r="Z93" s="146"/>
      <c r="AA93" s="146"/>
      <c r="AB93" s="146"/>
      <c r="AC93" s="140"/>
      <c r="AD93" s="140"/>
      <c r="AE93" s="140"/>
      <c r="AF93" s="140"/>
      <c r="AG93" s="140"/>
      <c r="AH93" s="140"/>
      <c r="AI93" s="140"/>
      <c r="AJ93" s="141"/>
      <c r="AK93" s="40">
        <f t="shared" ref="AK93:AK117" si="3">100000000*S93+C93</f>
        <v>0</v>
      </c>
      <c r="AL93" s="1"/>
      <c r="AM93" s="1"/>
      <c r="AN93" s="67"/>
      <c r="AO93" s="1"/>
      <c r="AP93" s="1"/>
    </row>
    <row r="94" spans="1:42" ht="26.25" customHeight="1" x14ac:dyDescent="0.2">
      <c r="A94" s="167">
        <v>2</v>
      </c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4"/>
      <c r="N94" s="144"/>
      <c r="O94" s="144"/>
      <c r="P94" s="144"/>
      <c r="Q94" s="144"/>
      <c r="R94" s="144"/>
      <c r="S94" s="145"/>
      <c r="T94" s="145"/>
      <c r="U94" s="146"/>
      <c r="V94" s="146"/>
      <c r="W94" s="146"/>
      <c r="X94" s="146"/>
      <c r="Y94" s="146"/>
      <c r="Z94" s="146"/>
      <c r="AA94" s="146"/>
      <c r="AB94" s="146"/>
      <c r="AC94" s="140"/>
      <c r="AD94" s="140"/>
      <c r="AE94" s="140"/>
      <c r="AF94" s="140"/>
      <c r="AG94" s="140"/>
      <c r="AH94" s="140"/>
      <c r="AI94" s="140"/>
      <c r="AJ94" s="141"/>
      <c r="AK94" s="40">
        <f t="shared" si="3"/>
        <v>0</v>
      </c>
      <c r="AL94" s="1"/>
      <c r="AM94" s="1"/>
      <c r="AN94" s="67"/>
      <c r="AO94" s="1"/>
      <c r="AP94" s="1"/>
    </row>
    <row r="95" spans="1:42" ht="26.25" customHeight="1" x14ac:dyDescent="0.2">
      <c r="A95" s="167">
        <v>3</v>
      </c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4"/>
      <c r="N95" s="144"/>
      <c r="O95" s="144"/>
      <c r="P95" s="144"/>
      <c r="Q95" s="144"/>
      <c r="R95" s="144"/>
      <c r="S95" s="145"/>
      <c r="T95" s="145"/>
      <c r="U95" s="146"/>
      <c r="V95" s="146"/>
      <c r="W95" s="146"/>
      <c r="X95" s="146"/>
      <c r="Y95" s="146"/>
      <c r="Z95" s="146"/>
      <c r="AA95" s="146"/>
      <c r="AB95" s="146"/>
      <c r="AC95" s="140"/>
      <c r="AD95" s="140"/>
      <c r="AE95" s="140"/>
      <c r="AF95" s="140"/>
      <c r="AG95" s="140"/>
      <c r="AH95" s="140"/>
      <c r="AI95" s="140"/>
      <c r="AJ95" s="141"/>
      <c r="AK95" s="40">
        <f t="shared" si="3"/>
        <v>0</v>
      </c>
      <c r="AL95" s="1"/>
      <c r="AM95" s="1"/>
      <c r="AN95" s="67"/>
      <c r="AO95" s="1"/>
      <c r="AP95" s="1"/>
    </row>
    <row r="96" spans="1:42" ht="26.25" customHeight="1" x14ac:dyDescent="0.2">
      <c r="A96" s="167">
        <v>4</v>
      </c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4"/>
      <c r="N96" s="144"/>
      <c r="O96" s="144"/>
      <c r="P96" s="144"/>
      <c r="Q96" s="144"/>
      <c r="R96" s="144"/>
      <c r="S96" s="145"/>
      <c r="T96" s="145"/>
      <c r="U96" s="146"/>
      <c r="V96" s="146"/>
      <c r="W96" s="146"/>
      <c r="X96" s="146"/>
      <c r="Y96" s="146"/>
      <c r="Z96" s="146"/>
      <c r="AA96" s="146"/>
      <c r="AB96" s="146"/>
      <c r="AC96" s="140"/>
      <c r="AD96" s="140"/>
      <c r="AE96" s="140"/>
      <c r="AF96" s="140"/>
      <c r="AG96" s="140"/>
      <c r="AH96" s="140"/>
      <c r="AI96" s="140"/>
      <c r="AJ96" s="141"/>
      <c r="AK96" s="40">
        <f t="shared" si="3"/>
        <v>0</v>
      </c>
      <c r="AL96" s="1"/>
      <c r="AM96" s="1"/>
      <c r="AN96" s="67"/>
      <c r="AO96" s="1"/>
      <c r="AP96" s="1"/>
    </row>
    <row r="97" spans="1:42" ht="26.25" customHeight="1" x14ac:dyDescent="0.2">
      <c r="A97" s="167">
        <v>5</v>
      </c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4"/>
      <c r="N97" s="144"/>
      <c r="O97" s="144"/>
      <c r="P97" s="144"/>
      <c r="Q97" s="144"/>
      <c r="R97" s="144"/>
      <c r="S97" s="145"/>
      <c r="T97" s="145"/>
      <c r="U97" s="146"/>
      <c r="V97" s="146"/>
      <c r="W97" s="146"/>
      <c r="X97" s="146"/>
      <c r="Y97" s="146"/>
      <c r="Z97" s="146"/>
      <c r="AA97" s="146"/>
      <c r="AB97" s="146"/>
      <c r="AC97" s="140"/>
      <c r="AD97" s="140"/>
      <c r="AE97" s="140"/>
      <c r="AF97" s="140"/>
      <c r="AG97" s="140"/>
      <c r="AH97" s="140"/>
      <c r="AI97" s="140"/>
      <c r="AJ97" s="141"/>
      <c r="AK97" s="40">
        <f t="shared" si="3"/>
        <v>0</v>
      </c>
      <c r="AL97" s="1"/>
      <c r="AM97" s="1"/>
      <c r="AN97" s="67"/>
      <c r="AO97" s="1"/>
      <c r="AP97" s="1"/>
    </row>
    <row r="98" spans="1:42" ht="26.25" customHeight="1" x14ac:dyDescent="0.2">
      <c r="A98" s="167">
        <v>6</v>
      </c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4"/>
      <c r="N98" s="144"/>
      <c r="O98" s="144"/>
      <c r="P98" s="144"/>
      <c r="Q98" s="144"/>
      <c r="R98" s="144"/>
      <c r="S98" s="145"/>
      <c r="T98" s="145"/>
      <c r="U98" s="146"/>
      <c r="V98" s="146"/>
      <c r="W98" s="146"/>
      <c r="X98" s="146"/>
      <c r="Y98" s="146"/>
      <c r="Z98" s="146"/>
      <c r="AA98" s="146"/>
      <c r="AB98" s="146"/>
      <c r="AC98" s="140"/>
      <c r="AD98" s="140"/>
      <c r="AE98" s="140"/>
      <c r="AF98" s="140"/>
      <c r="AG98" s="140"/>
      <c r="AH98" s="140"/>
      <c r="AI98" s="140"/>
      <c r="AJ98" s="141"/>
      <c r="AK98" s="40">
        <f t="shared" si="3"/>
        <v>0</v>
      </c>
      <c r="AL98" s="1"/>
      <c r="AM98" s="1"/>
      <c r="AN98" s="67"/>
      <c r="AO98" s="1"/>
      <c r="AP98" s="1"/>
    </row>
    <row r="99" spans="1:42" ht="26.25" customHeight="1" x14ac:dyDescent="0.2">
      <c r="A99" s="167">
        <v>7</v>
      </c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4"/>
      <c r="N99" s="144"/>
      <c r="O99" s="144"/>
      <c r="P99" s="144"/>
      <c r="Q99" s="144"/>
      <c r="R99" s="144"/>
      <c r="S99" s="145"/>
      <c r="T99" s="145"/>
      <c r="U99" s="146"/>
      <c r="V99" s="146"/>
      <c r="W99" s="146"/>
      <c r="X99" s="146"/>
      <c r="Y99" s="146"/>
      <c r="Z99" s="146"/>
      <c r="AA99" s="146"/>
      <c r="AB99" s="146"/>
      <c r="AC99" s="140"/>
      <c r="AD99" s="140"/>
      <c r="AE99" s="140"/>
      <c r="AF99" s="140"/>
      <c r="AG99" s="140"/>
      <c r="AH99" s="140"/>
      <c r="AI99" s="140"/>
      <c r="AJ99" s="141"/>
      <c r="AK99" s="40">
        <f t="shared" si="3"/>
        <v>0</v>
      </c>
      <c r="AL99" s="1"/>
      <c r="AM99" s="1"/>
      <c r="AN99" s="67"/>
      <c r="AO99" s="1"/>
      <c r="AP99" s="1"/>
    </row>
    <row r="100" spans="1:42" ht="26.25" customHeight="1" x14ac:dyDescent="0.2">
      <c r="A100" s="167">
        <v>8</v>
      </c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4"/>
      <c r="N100" s="144"/>
      <c r="O100" s="144"/>
      <c r="P100" s="144"/>
      <c r="Q100" s="144"/>
      <c r="R100" s="144"/>
      <c r="S100" s="145"/>
      <c r="T100" s="145"/>
      <c r="U100" s="146"/>
      <c r="V100" s="146"/>
      <c r="W100" s="146"/>
      <c r="X100" s="146"/>
      <c r="Y100" s="146"/>
      <c r="Z100" s="146"/>
      <c r="AA100" s="146"/>
      <c r="AB100" s="146"/>
      <c r="AC100" s="140"/>
      <c r="AD100" s="140"/>
      <c r="AE100" s="140"/>
      <c r="AF100" s="140"/>
      <c r="AG100" s="140"/>
      <c r="AH100" s="140"/>
      <c r="AI100" s="140"/>
      <c r="AJ100" s="141"/>
      <c r="AK100" s="40">
        <f t="shared" si="3"/>
        <v>0</v>
      </c>
      <c r="AL100" s="1"/>
      <c r="AM100" s="1"/>
      <c r="AN100" s="67"/>
      <c r="AO100" s="1"/>
      <c r="AP100" s="1"/>
    </row>
    <row r="101" spans="1:42" ht="26.25" customHeight="1" x14ac:dyDescent="0.2">
      <c r="A101" s="167">
        <v>9</v>
      </c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4"/>
      <c r="N101" s="144"/>
      <c r="O101" s="144"/>
      <c r="P101" s="144"/>
      <c r="Q101" s="144"/>
      <c r="R101" s="144"/>
      <c r="S101" s="145"/>
      <c r="T101" s="145"/>
      <c r="U101" s="146"/>
      <c r="V101" s="146"/>
      <c r="W101" s="146"/>
      <c r="X101" s="146"/>
      <c r="Y101" s="146"/>
      <c r="Z101" s="146"/>
      <c r="AA101" s="146"/>
      <c r="AB101" s="146"/>
      <c r="AC101" s="140"/>
      <c r="AD101" s="140"/>
      <c r="AE101" s="140"/>
      <c r="AF101" s="140"/>
      <c r="AG101" s="140"/>
      <c r="AH101" s="140"/>
      <c r="AI101" s="140"/>
      <c r="AJ101" s="141"/>
      <c r="AK101" s="40">
        <f t="shared" si="3"/>
        <v>0</v>
      </c>
      <c r="AL101" s="1"/>
      <c r="AM101" s="1"/>
      <c r="AN101" s="67"/>
      <c r="AO101" s="1"/>
      <c r="AP101" s="1"/>
    </row>
    <row r="102" spans="1:42" ht="26.25" customHeight="1" x14ac:dyDescent="0.2">
      <c r="A102" s="167">
        <v>10</v>
      </c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4"/>
      <c r="N102" s="144"/>
      <c r="O102" s="144"/>
      <c r="P102" s="144"/>
      <c r="Q102" s="144"/>
      <c r="R102" s="144"/>
      <c r="S102" s="145"/>
      <c r="T102" s="145"/>
      <c r="U102" s="146"/>
      <c r="V102" s="146"/>
      <c r="W102" s="146"/>
      <c r="X102" s="146"/>
      <c r="Y102" s="146"/>
      <c r="Z102" s="146"/>
      <c r="AA102" s="146"/>
      <c r="AB102" s="146"/>
      <c r="AC102" s="140"/>
      <c r="AD102" s="140"/>
      <c r="AE102" s="140"/>
      <c r="AF102" s="140"/>
      <c r="AG102" s="140"/>
      <c r="AH102" s="140"/>
      <c r="AI102" s="140"/>
      <c r="AJ102" s="141"/>
      <c r="AK102" s="40">
        <f t="shared" si="3"/>
        <v>0</v>
      </c>
      <c r="AL102" s="1"/>
      <c r="AM102" s="1"/>
      <c r="AN102" s="67"/>
      <c r="AO102" s="1"/>
      <c r="AP102" s="1"/>
    </row>
    <row r="103" spans="1:42" ht="26.25" customHeight="1" x14ac:dyDescent="0.2">
      <c r="A103" s="167">
        <v>11</v>
      </c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4"/>
      <c r="N103" s="144"/>
      <c r="O103" s="144"/>
      <c r="P103" s="144"/>
      <c r="Q103" s="144"/>
      <c r="R103" s="144"/>
      <c r="S103" s="145"/>
      <c r="T103" s="145"/>
      <c r="U103" s="146"/>
      <c r="V103" s="146"/>
      <c r="W103" s="146"/>
      <c r="X103" s="146"/>
      <c r="Y103" s="146"/>
      <c r="Z103" s="146"/>
      <c r="AA103" s="146"/>
      <c r="AB103" s="146"/>
      <c r="AC103" s="140"/>
      <c r="AD103" s="140"/>
      <c r="AE103" s="140"/>
      <c r="AF103" s="140"/>
      <c r="AG103" s="140"/>
      <c r="AH103" s="140"/>
      <c r="AI103" s="140"/>
      <c r="AJ103" s="141"/>
      <c r="AK103" s="40">
        <f t="shared" si="3"/>
        <v>0</v>
      </c>
      <c r="AL103" s="1"/>
      <c r="AM103" s="1"/>
      <c r="AN103" s="67"/>
      <c r="AO103" s="1"/>
      <c r="AP103" s="1"/>
    </row>
    <row r="104" spans="1:42" ht="26.25" customHeight="1" x14ac:dyDescent="0.2">
      <c r="A104" s="167">
        <v>12</v>
      </c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4"/>
      <c r="N104" s="144"/>
      <c r="O104" s="144"/>
      <c r="P104" s="144"/>
      <c r="Q104" s="144"/>
      <c r="R104" s="144"/>
      <c r="S104" s="145"/>
      <c r="T104" s="145"/>
      <c r="U104" s="146"/>
      <c r="V104" s="146"/>
      <c r="W104" s="146"/>
      <c r="X104" s="146"/>
      <c r="Y104" s="146"/>
      <c r="Z104" s="146"/>
      <c r="AA104" s="146"/>
      <c r="AB104" s="146"/>
      <c r="AC104" s="140"/>
      <c r="AD104" s="140"/>
      <c r="AE104" s="140"/>
      <c r="AF104" s="140"/>
      <c r="AG104" s="140"/>
      <c r="AH104" s="140"/>
      <c r="AI104" s="140"/>
      <c r="AJ104" s="141"/>
      <c r="AK104" s="40">
        <f t="shared" si="3"/>
        <v>0</v>
      </c>
      <c r="AL104" s="1"/>
      <c r="AM104" s="1"/>
      <c r="AN104" s="67"/>
      <c r="AO104" s="1"/>
      <c r="AP104" s="1"/>
    </row>
    <row r="105" spans="1:42" ht="26.25" customHeight="1" x14ac:dyDescent="0.2">
      <c r="A105" s="167">
        <v>13</v>
      </c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4"/>
      <c r="N105" s="144"/>
      <c r="O105" s="144"/>
      <c r="P105" s="144"/>
      <c r="Q105" s="144"/>
      <c r="R105" s="144"/>
      <c r="S105" s="145"/>
      <c r="T105" s="145"/>
      <c r="U105" s="146"/>
      <c r="V105" s="146"/>
      <c r="W105" s="146"/>
      <c r="X105" s="146"/>
      <c r="Y105" s="146"/>
      <c r="Z105" s="146"/>
      <c r="AA105" s="146"/>
      <c r="AB105" s="146"/>
      <c r="AC105" s="140"/>
      <c r="AD105" s="140"/>
      <c r="AE105" s="140"/>
      <c r="AF105" s="140"/>
      <c r="AG105" s="140"/>
      <c r="AH105" s="140"/>
      <c r="AI105" s="140"/>
      <c r="AJ105" s="141"/>
      <c r="AK105" s="40">
        <f t="shared" si="3"/>
        <v>0</v>
      </c>
      <c r="AL105" s="1"/>
      <c r="AM105" s="1"/>
      <c r="AN105" s="67"/>
      <c r="AO105" s="1"/>
      <c r="AP105" s="1"/>
    </row>
    <row r="106" spans="1:42" ht="26.25" customHeight="1" x14ac:dyDescent="0.2">
      <c r="A106" s="167">
        <v>14</v>
      </c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4"/>
      <c r="N106" s="144"/>
      <c r="O106" s="144"/>
      <c r="P106" s="144"/>
      <c r="Q106" s="144"/>
      <c r="R106" s="144"/>
      <c r="S106" s="145"/>
      <c r="T106" s="145"/>
      <c r="U106" s="146"/>
      <c r="V106" s="146"/>
      <c r="W106" s="146"/>
      <c r="X106" s="146"/>
      <c r="Y106" s="146"/>
      <c r="Z106" s="146"/>
      <c r="AA106" s="146"/>
      <c r="AB106" s="146"/>
      <c r="AC106" s="140"/>
      <c r="AD106" s="140"/>
      <c r="AE106" s="140"/>
      <c r="AF106" s="140"/>
      <c r="AG106" s="140"/>
      <c r="AH106" s="140"/>
      <c r="AI106" s="140"/>
      <c r="AJ106" s="141"/>
      <c r="AK106" s="40">
        <f t="shared" si="3"/>
        <v>0</v>
      </c>
      <c r="AL106" s="1"/>
      <c r="AM106" s="1"/>
      <c r="AN106" s="67"/>
      <c r="AO106" s="1"/>
      <c r="AP106" s="1"/>
    </row>
    <row r="107" spans="1:42" ht="26.25" customHeight="1" x14ac:dyDescent="0.2">
      <c r="A107" s="167">
        <v>15</v>
      </c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4"/>
      <c r="N107" s="144"/>
      <c r="O107" s="144"/>
      <c r="P107" s="144"/>
      <c r="Q107" s="144"/>
      <c r="R107" s="144"/>
      <c r="S107" s="145"/>
      <c r="T107" s="145"/>
      <c r="U107" s="146"/>
      <c r="V107" s="146"/>
      <c r="W107" s="146"/>
      <c r="X107" s="146"/>
      <c r="Y107" s="146"/>
      <c r="Z107" s="146"/>
      <c r="AA107" s="146"/>
      <c r="AB107" s="146"/>
      <c r="AC107" s="140"/>
      <c r="AD107" s="140"/>
      <c r="AE107" s="140"/>
      <c r="AF107" s="140"/>
      <c r="AG107" s="140"/>
      <c r="AH107" s="140"/>
      <c r="AI107" s="140"/>
      <c r="AJ107" s="141"/>
      <c r="AK107" s="40">
        <f t="shared" si="3"/>
        <v>0</v>
      </c>
      <c r="AL107" s="1"/>
      <c r="AM107" s="1"/>
      <c r="AN107" s="67"/>
      <c r="AO107" s="1"/>
      <c r="AP107" s="1"/>
    </row>
    <row r="108" spans="1:42" ht="26.25" customHeight="1" x14ac:dyDescent="0.2">
      <c r="A108" s="167">
        <v>16</v>
      </c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4"/>
      <c r="N108" s="144"/>
      <c r="O108" s="144"/>
      <c r="P108" s="144"/>
      <c r="Q108" s="144"/>
      <c r="R108" s="144"/>
      <c r="S108" s="145"/>
      <c r="T108" s="145"/>
      <c r="U108" s="146"/>
      <c r="V108" s="146"/>
      <c r="W108" s="146"/>
      <c r="X108" s="146"/>
      <c r="Y108" s="146"/>
      <c r="Z108" s="146"/>
      <c r="AA108" s="146"/>
      <c r="AB108" s="146"/>
      <c r="AC108" s="140"/>
      <c r="AD108" s="140"/>
      <c r="AE108" s="140"/>
      <c r="AF108" s="140"/>
      <c r="AG108" s="140"/>
      <c r="AH108" s="140"/>
      <c r="AI108" s="140"/>
      <c r="AJ108" s="141"/>
      <c r="AK108" s="40">
        <f t="shared" si="3"/>
        <v>0</v>
      </c>
      <c r="AL108" s="1"/>
      <c r="AM108" s="1"/>
      <c r="AN108" s="67"/>
      <c r="AO108" s="1"/>
      <c r="AP108" s="1"/>
    </row>
    <row r="109" spans="1:42" ht="26.25" customHeight="1" x14ac:dyDescent="0.2">
      <c r="A109" s="167">
        <v>17</v>
      </c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4"/>
      <c r="N109" s="144"/>
      <c r="O109" s="144"/>
      <c r="P109" s="144"/>
      <c r="Q109" s="144"/>
      <c r="R109" s="144"/>
      <c r="S109" s="145"/>
      <c r="T109" s="145"/>
      <c r="U109" s="146"/>
      <c r="V109" s="146"/>
      <c r="W109" s="146"/>
      <c r="X109" s="146"/>
      <c r="Y109" s="146"/>
      <c r="Z109" s="146"/>
      <c r="AA109" s="146"/>
      <c r="AB109" s="146"/>
      <c r="AC109" s="140"/>
      <c r="AD109" s="140"/>
      <c r="AE109" s="140"/>
      <c r="AF109" s="140"/>
      <c r="AG109" s="140"/>
      <c r="AH109" s="140"/>
      <c r="AI109" s="140"/>
      <c r="AJ109" s="141"/>
      <c r="AK109" s="40">
        <f t="shared" si="3"/>
        <v>0</v>
      </c>
      <c r="AL109" s="1"/>
      <c r="AM109" s="1"/>
      <c r="AN109" s="67"/>
      <c r="AO109" s="1"/>
      <c r="AP109" s="1"/>
    </row>
    <row r="110" spans="1:42" ht="26.25" customHeight="1" x14ac:dyDescent="0.2">
      <c r="A110" s="167">
        <v>18</v>
      </c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4"/>
      <c r="N110" s="144"/>
      <c r="O110" s="144"/>
      <c r="P110" s="144"/>
      <c r="Q110" s="144"/>
      <c r="R110" s="144"/>
      <c r="S110" s="145"/>
      <c r="T110" s="145"/>
      <c r="U110" s="146"/>
      <c r="V110" s="146"/>
      <c r="W110" s="146"/>
      <c r="X110" s="146"/>
      <c r="Y110" s="146"/>
      <c r="Z110" s="146"/>
      <c r="AA110" s="146"/>
      <c r="AB110" s="146"/>
      <c r="AC110" s="140"/>
      <c r="AD110" s="140"/>
      <c r="AE110" s="140"/>
      <c r="AF110" s="140"/>
      <c r="AG110" s="140"/>
      <c r="AH110" s="140"/>
      <c r="AI110" s="140"/>
      <c r="AJ110" s="141"/>
      <c r="AK110" s="40">
        <f t="shared" si="3"/>
        <v>0</v>
      </c>
      <c r="AL110" s="1"/>
      <c r="AM110" s="1"/>
      <c r="AN110" s="67"/>
      <c r="AO110" s="1"/>
      <c r="AP110" s="1"/>
    </row>
    <row r="111" spans="1:42" ht="26.25" customHeight="1" x14ac:dyDescent="0.2">
      <c r="A111" s="167">
        <v>19</v>
      </c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4"/>
      <c r="N111" s="144"/>
      <c r="O111" s="144"/>
      <c r="P111" s="144"/>
      <c r="Q111" s="144"/>
      <c r="R111" s="144"/>
      <c r="S111" s="145"/>
      <c r="T111" s="145"/>
      <c r="U111" s="146"/>
      <c r="V111" s="146"/>
      <c r="W111" s="146"/>
      <c r="X111" s="146"/>
      <c r="Y111" s="146"/>
      <c r="Z111" s="146"/>
      <c r="AA111" s="146"/>
      <c r="AB111" s="146"/>
      <c r="AC111" s="140"/>
      <c r="AD111" s="140"/>
      <c r="AE111" s="140"/>
      <c r="AF111" s="140"/>
      <c r="AG111" s="140"/>
      <c r="AH111" s="140"/>
      <c r="AI111" s="140"/>
      <c r="AJ111" s="141"/>
      <c r="AK111" s="40">
        <f t="shared" si="3"/>
        <v>0</v>
      </c>
      <c r="AL111" s="1"/>
      <c r="AM111" s="1"/>
      <c r="AN111" s="67"/>
      <c r="AO111" s="1"/>
      <c r="AP111" s="1"/>
    </row>
    <row r="112" spans="1:42" ht="26.25" customHeight="1" x14ac:dyDescent="0.2">
      <c r="A112" s="167">
        <v>20</v>
      </c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4"/>
      <c r="N112" s="144"/>
      <c r="O112" s="144"/>
      <c r="P112" s="144"/>
      <c r="Q112" s="144"/>
      <c r="R112" s="144"/>
      <c r="S112" s="145"/>
      <c r="T112" s="145"/>
      <c r="U112" s="146"/>
      <c r="V112" s="146"/>
      <c r="W112" s="146"/>
      <c r="X112" s="146"/>
      <c r="Y112" s="146"/>
      <c r="Z112" s="146"/>
      <c r="AA112" s="146"/>
      <c r="AB112" s="146"/>
      <c r="AC112" s="140"/>
      <c r="AD112" s="140"/>
      <c r="AE112" s="140"/>
      <c r="AF112" s="140"/>
      <c r="AG112" s="140"/>
      <c r="AH112" s="140"/>
      <c r="AI112" s="140"/>
      <c r="AJ112" s="141"/>
      <c r="AK112" s="40">
        <f t="shared" si="3"/>
        <v>0</v>
      </c>
      <c r="AL112" s="1"/>
      <c r="AM112" s="1"/>
      <c r="AN112" s="68"/>
      <c r="AO112" s="1"/>
      <c r="AP112" s="1"/>
    </row>
    <row r="113" spans="1:42" ht="26.25" customHeight="1" x14ac:dyDescent="0.2">
      <c r="A113" s="167">
        <v>21</v>
      </c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4"/>
      <c r="N113" s="144"/>
      <c r="O113" s="144"/>
      <c r="P113" s="144"/>
      <c r="Q113" s="144"/>
      <c r="R113" s="144"/>
      <c r="S113" s="145"/>
      <c r="T113" s="145"/>
      <c r="U113" s="146"/>
      <c r="V113" s="146"/>
      <c r="W113" s="146"/>
      <c r="X113" s="146"/>
      <c r="Y113" s="146"/>
      <c r="Z113" s="146"/>
      <c r="AA113" s="146"/>
      <c r="AB113" s="146"/>
      <c r="AC113" s="140"/>
      <c r="AD113" s="140"/>
      <c r="AE113" s="140"/>
      <c r="AF113" s="140"/>
      <c r="AG113" s="140"/>
      <c r="AH113" s="140"/>
      <c r="AI113" s="140"/>
      <c r="AJ113" s="141"/>
      <c r="AK113" s="40">
        <f t="shared" si="3"/>
        <v>0</v>
      </c>
      <c r="AL113" s="1"/>
      <c r="AM113" s="1"/>
      <c r="AN113" s="1"/>
      <c r="AO113" s="1"/>
      <c r="AP113" s="1"/>
    </row>
    <row r="114" spans="1:42" ht="26.25" customHeight="1" x14ac:dyDescent="0.2">
      <c r="A114" s="167">
        <v>22</v>
      </c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4"/>
      <c r="N114" s="144"/>
      <c r="O114" s="144"/>
      <c r="P114" s="144"/>
      <c r="Q114" s="144"/>
      <c r="R114" s="144"/>
      <c r="S114" s="145"/>
      <c r="T114" s="145"/>
      <c r="U114" s="146"/>
      <c r="V114" s="146"/>
      <c r="W114" s="146"/>
      <c r="X114" s="146"/>
      <c r="Y114" s="146"/>
      <c r="Z114" s="146"/>
      <c r="AA114" s="146"/>
      <c r="AB114" s="146"/>
      <c r="AC114" s="140"/>
      <c r="AD114" s="140"/>
      <c r="AE114" s="140"/>
      <c r="AF114" s="140"/>
      <c r="AG114" s="140"/>
      <c r="AH114" s="140"/>
      <c r="AI114" s="140"/>
      <c r="AJ114" s="141"/>
      <c r="AK114" s="40">
        <f t="shared" si="3"/>
        <v>0</v>
      </c>
      <c r="AL114" s="1"/>
      <c r="AM114" s="1"/>
      <c r="AN114" s="1"/>
      <c r="AO114" s="1"/>
      <c r="AP114" s="1"/>
    </row>
    <row r="115" spans="1:42" ht="26.25" customHeight="1" x14ac:dyDescent="0.2">
      <c r="A115" s="167">
        <v>23</v>
      </c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4"/>
      <c r="N115" s="144"/>
      <c r="O115" s="144"/>
      <c r="P115" s="144"/>
      <c r="Q115" s="144"/>
      <c r="R115" s="144"/>
      <c r="S115" s="145"/>
      <c r="T115" s="145"/>
      <c r="U115" s="146"/>
      <c r="V115" s="146"/>
      <c r="W115" s="146"/>
      <c r="X115" s="146"/>
      <c r="Y115" s="146"/>
      <c r="Z115" s="146"/>
      <c r="AA115" s="146"/>
      <c r="AB115" s="146"/>
      <c r="AC115" s="140"/>
      <c r="AD115" s="140"/>
      <c r="AE115" s="140"/>
      <c r="AF115" s="140"/>
      <c r="AG115" s="140"/>
      <c r="AH115" s="140"/>
      <c r="AI115" s="140"/>
      <c r="AJ115" s="141"/>
      <c r="AK115" s="40">
        <f t="shared" si="3"/>
        <v>0</v>
      </c>
      <c r="AL115" s="1"/>
      <c r="AM115" s="1"/>
      <c r="AN115" s="1"/>
      <c r="AO115" s="1"/>
      <c r="AP115" s="1"/>
    </row>
    <row r="116" spans="1:42" ht="26.25" customHeight="1" x14ac:dyDescent="0.2">
      <c r="A116" s="167">
        <v>24</v>
      </c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4"/>
      <c r="N116" s="144"/>
      <c r="O116" s="144"/>
      <c r="P116" s="144"/>
      <c r="Q116" s="144"/>
      <c r="R116" s="144"/>
      <c r="S116" s="145"/>
      <c r="T116" s="145"/>
      <c r="U116" s="146"/>
      <c r="V116" s="146"/>
      <c r="W116" s="146"/>
      <c r="X116" s="146"/>
      <c r="Y116" s="146"/>
      <c r="Z116" s="146"/>
      <c r="AA116" s="146"/>
      <c r="AB116" s="146"/>
      <c r="AC116" s="140"/>
      <c r="AD116" s="140"/>
      <c r="AE116" s="140"/>
      <c r="AF116" s="140"/>
      <c r="AG116" s="140"/>
      <c r="AH116" s="140"/>
      <c r="AI116" s="140"/>
      <c r="AJ116" s="141"/>
      <c r="AK116" s="40">
        <f t="shared" si="3"/>
        <v>0</v>
      </c>
      <c r="AL116" s="1"/>
      <c r="AM116" s="1"/>
      <c r="AN116" s="1"/>
      <c r="AO116" s="1"/>
      <c r="AP116" s="1"/>
    </row>
    <row r="117" spans="1:42" ht="26.25" customHeight="1" thickBot="1" x14ac:dyDescent="0.25">
      <c r="A117" s="167">
        <v>25</v>
      </c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207"/>
      <c r="N117" s="207"/>
      <c r="O117" s="207"/>
      <c r="P117" s="207"/>
      <c r="Q117" s="207"/>
      <c r="R117" s="207"/>
      <c r="S117" s="145"/>
      <c r="T117" s="145"/>
      <c r="U117" s="146"/>
      <c r="V117" s="146"/>
      <c r="W117" s="146"/>
      <c r="X117" s="146"/>
      <c r="Y117" s="146"/>
      <c r="Z117" s="146"/>
      <c r="AA117" s="146"/>
      <c r="AB117" s="146"/>
      <c r="AC117" s="140"/>
      <c r="AD117" s="140"/>
      <c r="AE117" s="140"/>
      <c r="AF117" s="140"/>
      <c r="AG117" s="140"/>
      <c r="AH117" s="140"/>
      <c r="AI117" s="140"/>
      <c r="AJ117" s="141"/>
      <c r="AK117" s="40">
        <f t="shared" si="3"/>
        <v>0</v>
      </c>
      <c r="AL117" s="1"/>
      <c r="AM117" s="1"/>
      <c r="AN117" s="1"/>
      <c r="AO117" s="1"/>
      <c r="AP117" s="1"/>
    </row>
    <row r="118" spans="1:42" ht="24" customHeight="1" thickBot="1" x14ac:dyDescent="0.25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161" t="s">
        <v>65</v>
      </c>
      <c r="Z118" s="161"/>
      <c r="AA118" s="161"/>
      <c r="AB118" s="161"/>
      <c r="AC118" s="162" t="str">
        <f>所属!$D$7</f>
        <v>長瀬　悠人</v>
      </c>
      <c r="AD118" s="162"/>
      <c r="AE118" s="162"/>
      <c r="AF118" s="162"/>
      <c r="AG118" s="162"/>
      <c r="AH118" s="162"/>
      <c r="AI118" s="162"/>
      <c r="AJ118" s="163"/>
      <c r="AK118" s="66"/>
      <c r="AL118" s="1"/>
      <c r="AM118" s="1"/>
      <c r="AN118" s="1"/>
      <c r="AO118" s="1"/>
      <c r="AP118" s="1"/>
    </row>
    <row r="119" spans="1:42" x14ac:dyDescent="0.2">
      <c r="AL119" s="1"/>
      <c r="AM119" s="1"/>
      <c r="AN119" s="1"/>
      <c r="AO119" s="1"/>
      <c r="AP119" s="1"/>
    </row>
    <row r="120" spans="1:42" ht="16.2" x14ac:dyDescent="0.2">
      <c r="C120" s="164" t="s">
        <v>92</v>
      </c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AL120" s="1"/>
      <c r="AM120" s="1"/>
      <c r="AN120" s="1"/>
      <c r="AO120" s="1"/>
      <c r="AP120" s="1"/>
    </row>
    <row r="121" spans="1:42" ht="14.4" x14ac:dyDescent="0.2">
      <c r="O121" s="147" t="s">
        <v>1409</v>
      </c>
      <c r="P121" s="147"/>
      <c r="Q121" s="147"/>
      <c r="R121" s="147"/>
      <c r="S121" s="147"/>
      <c r="T121" s="147"/>
      <c r="V121" s="166" t="str">
        <f>$I$3</f>
        <v>成生アスリート</v>
      </c>
      <c r="W121" s="166"/>
      <c r="X121" s="166"/>
      <c r="Y121" s="166"/>
      <c r="Z121" s="166"/>
      <c r="AA121" s="166"/>
      <c r="AB121" s="166"/>
      <c r="AC121" s="166"/>
      <c r="AD121" s="166"/>
      <c r="AE121" s="166"/>
      <c r="AL121" s="1"/>
      <c r="AM121" s="1"/>
      <c r="AN121" s="1"/>
      <c r="AO121" s="1"/>
      <c r="AP121" s="1"/>
    </row>
    <row r="122" spans="1:42" ht="13.5" customHeight="1" x14ac:dyDescent="0.2">
      <c r="Z122" s="215" t="str">
        <f>所属!$D$6</f>
        <v>山田　太郎</v>
      </c>
      <c r="AA122" s="215"/>
      <c r="AB122" s="215"/>
      <c r="AC122" s="215"/>
      <c r="AD122" s="215"/>
      <c r="AE122" s="215"/>
      <c r="AF122" s="215"/>
      <c r="AG122" s="166" t="s">
        <v>93</v>
      </c>
      <c r="AH122" s="216"/>
      <c r="AI122" s="147"/>
      <c r="AL122" s="1"/>
      <c r="AM122" s="1"/>
      <c r="AN122" s="1"/>
      <c r="AO122" s="1"/>
      <c r="AP122" s="1"/>
    </row>
    <row r="123" spans="1:42" ht="13.5" customHeight="1" x14ac:dyDescent="0.2">
      <c r="Z123" s="215"/>
      <c r="AA123" s="215"/>
      <c r="AB123" s="215"/>
      <c r="AC123" s="215"/>
      <c r="AD123" s="215"/>
      <c r="AE123" s="215"/>
      <c r="AF123" s="215"/>
      <c r="AG123" s="216"/>
      <c r="AH123" s="216"/>
      <c r="AI123" s="147"/>
      <c r="AL123" s="1"/>
      <c r="AM123" s="1"/>
      <c r="AN123" s="1"/>
      <c r="AO123" s="1"/>
      <c r="AP123" s="1"/>
    </row>
    <row r="124" spans="1:42" ht="16.5" customHeight="1" x14ac:dyDescent="0.2">
      <c r="A124" s="166" t="s">
        <v>1408</v>
      </c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  <c r="AF124" s="166"/>
      <c r="AG124" s="166"/>
      <c r="AH124" s="166"/>
      <c r="AI124" s="166"/>
      <c r="AJ124" s="166"/>
      <c r="AK124" s="64"/>
      <c r="AL124" s="1"/>
      <c r="AM124" s="1"/>
      <c r="AN124" s="1"/>
      <c r="AO124" s="1"/>
      <c r="AP124" s="1"/>
    </row>
    <row r="125" spans="1:42" ht="16.5" customHeight="1" thickBot="1" x14ac:dyDescent="0.25">
      <c r="A125" s="166"/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  <c r="AF125" s="166"/>
      <c r="AG125" s="166"/>
      <c r="AH125" s="166"/>
      <c r="AI125" s="166"/>
      <c r="AJ125" s="166"/>
      <c r="AK125" s="64"/>
      <c r="AL125" s="1"/>
      <c r="AM125" s="1"/>
      <c r="AN125" s="1"/>
      <c r="AO125" s="1"/>
      <c r="AP125" s="1"/>
    </row>
    <row r="126" spans="1:42" ht="16.5" customHeight="1" x14ac:dyDescent="0.2">
      <c r="A126" s="196" t="s">
        <v>196</v>
      </c>
      <c r="B126" s="197"/>
      <c r="C126" s="197"/>
      <c r="D126" s="197"/>
      <c r="E126" s="197"/>
      <c r="F126" s="197"/>
      <c r="G126" s="197"/>
      <c r="H126" s="197"/>
      <c r="I126" s="200" t="str">
        <f>所属!$D$3</f>
        <v>成生アスリート</v>
      </c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193" t="s">
        <v>79</v>
      </c>
      <c r="W126" s="194"/>
      <c r="X126" s="194"/>
      <c r="Y126" s="194"/>
      <c r="Z126" s="194"/>
      <c r="AA126" s="194"/>
      <c r="AB126" s="194"/>
      <c r="AC126" s="194"/>
      <c r="AD126" s="194"/>
      <c r="AE126" s="195"/>
      <c r="AF126" s="204" t="str">
        <f>所属!$D$8</f>
        <v>023-654-2303</v>
      </c>
      <c r="AG126" s="204"/>
      <c r="AH126" s="204"/>
      <c r="AI126" s="204"/>
      <c r="AJ126" s="205"/>
      <c r="AK126" s="65"/>
      <c r="AL126" s="1"/>
      <c r="AM126" s="1"/>
      <c r="AN126" s="1"/>
      <c r="AO126" s="1"/>
      <c r="AP126" s="1"/>
    </row>
    <row r="127" spans="1:42" ht="16.5" customHeight="1" x14ac:dyDescent="0.2">
      <c r="A127" s="198"/>
      <c r="B127" s="199"/>
      <c r="C127" s="199"/>
      <c r="D127" s="199"/>
      <c r="E127" s="199"/>
      <c r="F127" s="199"/>
      <c r="G127" s="199"/>
      <c r="H127" s="199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191"/>
      <c r="W127" s="192"/>
      <c r="X127" s="192"/>
      <c r="Y127" s="192"/>
      <c r="Z127" s="192"/>
      <c r="AA127" s="192"/>
      <c r="AB127" s="192"/>
      <c r="AC127" s="192"/>
      <c r="AD127" s="192"/>
      <c r="AE127" s="190"/>
      <c r="AF127" s="160"/>
      <c r="AG127" s="160"/>
      <c r="AH127" s="160"/>
      <c r="AI127" s="160"/>
      <c r="AJ127" s="206"/>
      <c r="AK127" s="65"/>
      <c r="AL127" s="1"/>
      <c r="AM127" s="1"/>
      <c r="AN127" s="1"/>
      <c r="AO127" s="1"/>
      <c r="AP127" s="1"/>
    </row>
    <row r="128" spans="1:42" ht="16.5" customHeight="1" x14ac:dyDescent="0.2">
      <c r="A128" s="151" t="s">
        <v>81</v>
      </c>
      <c r="B128" s="152"/>
      <c r="C128" s="152"/>
      <c r="D128" s="152"/>
      <c r="E128" s="152"/>
      <c r="F128" s="152"/>
      <c r="G128" s="152"/>
      <c r="H128" s="152"/>
      <c r="I128" s="202" t="str">
        <f>所属!$D$10</f>
        <v>yamagata_naryu@ybb.ne.jp</v>
      </c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177" t="s">
        <v>80</v>
      </c>
      <c r="W128" s="179"/>
      <c r="X128" s="179"/>
      <c r="Y128" s="179"/>
      <c r="Z128" s="179"/>
      <c r="AA128" s="179"/>
      <c r="AB128" s="179"/>
      <c r="AC128" s="179"/>
      <c r="AD128" s="179"/>
      <c r="AE128" s="178"/>
      <c r="AF128" s="152" t="str">
        <f>所属!$D$9</f>
        <v>080-3$$$-0$$$</v>
      </c>
      <c r="AG128" s="152"/>
      <c r="AH128" s="152"/>
      <c r="AI128" s="152"/>
      <c r="AJ128" s="172"/>
      <c r="AK128" s="65"/>
      <c r="AL128" s="210"/>
      <c r="AM128" s="211"/>
      <c r="AN128" s="211"/>
      <c r="AO128" s="211"/>
      <c r="AP128" s="211"/>
    </row>
    <row r="129" spans="1:42" ht="16.5" customHeight="1" x14ac:dyDescent="0.2">
      <c r="A129" s="159"/>
      <c r="B129" s="160"/>
      <c r="C129" s="160"/>
      <c r="D129" s="160"/>
      <c r="E129" s="160"/>
      <c r="F129" s="160"/>
      <c r="G129" s="160"/>
      <c r="H129" s="160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191"/>
      <c r="W129" s="192"/>
      <c r="X129" s="192"/>
      <c r="Y129" s="192"/>
      <c r="Z129" s="192"/>
      <c r="AA129" s="192"/>
      <c r="AB129" s="192"/>
      <c r="AC129" s="192"/>
      <c r="AD129" s="192"/>
      <c r="AE129" s="190"/>
      <c r="AF129" s="160"/>
      <c r="AG129" s="160"/>
      <c r="AH129" s="160"/>
      <c r="AI129" s="160"/>
      <c r="AJ129" s="206"/>
      <c r="AK129" s="65"/>
      <c r="AL129" s="212"/>
      <c r="AM129" s="212"/>
      <c r="AN129" s="213"/>
      <c r="AO129" s="214"/>
      <c r="AP129" s="214"/>
    </row>
    <row r="130" spans="1:42" ht="16.5" customHeight="1" x14ac:dyDescent="0.2">
      <c r="A130" s="186"/>
      <c r="B130" s="178"/>
      <c r="C130" s="173" t="s">
        <v>85</v>
      </c>
      <c r="D130" s="173"/>
      <c r="E130" s="173"/>
      <c r="F130" s="152" t="s">
        <v>82</v>
      </c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77" t="s">
        <v>83</v>
      </c>
      <c r="T130" s="178"/>
      <c r="U130" s="177" t="s">
        <v>104</v>
      </c>
      <c r="V130" s="179"/>
      <c r="W130" s="179"/>
      <c r="X130" s="179"/>
      <c r="Y130" s="179"/>
      <c r="Z130" s="179"/>
      <c r="AA130" s="179"/>
      <c r="AB130" s="178"/>
      <c r="AC130" s="152" t="s">
        <v>94</v>
      </c>
      <c r="AD130" s="152"/>
      <c r="AE130" s="152"/>
      <c r="AF130" s="152"/>
      <c r="AG130" s="152"/>
      <c r="AH130" s="152"/>
      <c r="AI130" s="152"/>
      <c r="AJ130" s="172"/>
      <c r="AK130" s="65"/>
      <c r="AL130" s="212"/>
      <c r="AM130" s="212"/>
      <c r="AN130" s="214"/>
      <c r="AO130" s="214"/>
      <c r="AP130" s="214"/>
    </row>
    <row r="131" spans="1:42" ht="16.5" customHeight="1" x14ac:dyDescent="0.2">
      <c r="A131" s="187"/>
      <c r="B131" s="188"/>
      <c r="C131" s="174"/>
      <c r="D131" s="174"/>
      <c r="E131" s="174"/>
      <c r="F131" s="146" t="s">
        <v>96</v>
      </c>
      <c r="G131" s="146"/>
      <c r="H131" s="146"/>
      <c r="I131" s="146"/>
      <c r="J131" s="146"/>
      <c r="K131" s="146"/>
      <c r="L131" s="146"/>
      <c r="M131" s="146" t="s">
        <v>95</v>
      </c>
      <c r="N131" s="146"/>
      <c r="O131" s="146"/>
      <c r="P131" s="146"/>
      <c r="Q131" s="146"/>
      <c r="R131" s="146"/>
      <c r="S131" s="34" t="s">
        <v>100</v>
      </c>
      <c r="T131" s="35">
        <v>1</v>
      </c>
      <c r="U131" s="180" t="s">
        <v>137</v>
      </c>
      <c r="V131" s="181"/>
      <c r="W131" s="181"/>
      <c r="X131" s="181"/>
      <c r="Y131" s="181"/>
      <c r="Z131" s="181"/>
      <c r="AA131" s="181"/>
      <c r="AB131" s="182"/>
      <c r="AC131" s="146" t="s">
        <v>84</v>
      </c>
      <c r="AD131" s="146"/>
      <c r="AE131" s="146"/>
      <c r="AF131" s="146"/>
      <c r="AG131" s="146"/>
      <c r="AH131" s="146"/>
      <c r="AI131" s="146"/>
      <c r="AJ131" s="168"/>
      <c r="AK131" s="65"/>
      <c r="AL131" s="1"/>
      <c r="AM131" s="1"/>
      <c r="AN131" s="1"/>
      <c r="AO131" s="1"/>
      <c r="AP131" s="1"/>
    </row>
    <row r="132" spans="1:42" ht="16.5" customHeight="1" x14ac:dyDescent="0.2">
      <c r="A132" s="189"/>
      <c r="B132" s="190"/>
      <c r="C132" s="175"/>
      <c r="D132" s="175"/>
      <c r="E132" s="175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36" t="s">
        <v>101</v>
      </c>
      <c r="T132" s="37">
        <v>2</v>
      </c>
      <c r="U132" s="183"/>
      <c r="V132" s="184"/>
      <c r="W132" s="184"/>
      <c r="X132" s="184"/>
      <c r="Y132" s="184"/>
      <c r="Z132" s="184"/>
      <c r="AA132" s="184"/>
      <c r="AB132" s="185"/>
      <c r="AC132" s="25" t="s">
        <v>102</v>
      </c>
      <c r="AD132" s="25"/>
      <c r="AE132" s="25"/>
      <c r="AF132" s="25"/>
      <c r="AG132" s="25"/>
      <c r="AH132" s="25"/>
      <c r="AI132" s="25"/>
      <c r="AJ132" s="26"/>
      <c r="AK132" s="45" t="s">
        <v>19</v>
      </c>
      <c r="AL132" s="1"/>
      <c r="AM132" s="1"/>
      <c r="AN132" s="1"/>
      <c r="AO132" s="1"/>
      <c r="AP132" s="1"/>
    </row>
    <row r="133" spans="1:42" ht="26.25" customHeight="1" x14ac:dyDescent="0.2">
      <c r="A133" s="169" t="s">
        <v>192</v>
      </c>
      <c r="B133" s="170"/>
      <c r="C133" s="170">
        <v>890</v>
      </c>
      <c r="D133" s="170"/>
      <c r="E133" s="170"/>
      <c r="F133" s="176" t="s">
        <v>98</v>
      </c>
      <c r="G133" s="176"/>
      <c r="H133" s="176"/>
      <c r="I133" s="176"/>
      <c r="J133" s="176"/>
      <c r="K133" s="176"/>
      <c r="L133" s="176"/>
      <c r="M133" s="170" t="s">
        <v>99</v>
      </c>
      <c r="N133" s="170"/>
      <c r="O133" s="170"/>
      <c r="P133" s="170"/>
      <c r="Q133" s="170"/>
      <c r="R133" s="170"/>
      <c r="S133" s="171">
        <v>1</v>
      </c>
      <c r="T133" s="171"/>
      <c r="U133" s="170" t="s">
        <v>5</v>
      </c>
      <c r="V133" s="170"/>
      <c r="W133" s="170"/>
      <c r="X133" s="170"/>
      <c r="Y133" s="170"/>
      <c r="Z133" s="170"/>
      <c r="AA133" s="170"/>
      <c r="AB133" s="170"/>
      <c r="AC133" s="208" t="s">
        <v>105</v>
      </c>
      <c r="AD133" s="208"/>
      <c r="AE133" s="208"/>
      <c r="AF133" s="208"/>
      <c r="AG133" s="208"/>
      <c r="AH133" s="208"/>
      <c r="AI133" s="208"/>
      <c r="AJ133" s="209"/>
      <c r="AK133" s="40">
        <f>100000000*S133+C133</f>
        <v>100000890</v>
      </c>
      <c r="AL133" s="1"/>
      <c r="AM133" s="1"/>
      <c r="AN133" s="67"/>
      <c r="AO133" s="1"/>
      <c r="AP133" s="1"/>
    </row>
    <row r="134" spans="1:42" ht="26.25" customHeight="1" x14ac:dyDescent="0.2">
      <c r="A134" s="167">
        <v>1</v>
      </c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4"/>
      <c r="N134" s="144"/>
      <c r="O134" s="144"/>
      <c r="P134" s="144"/>
      <c r="Q134" s="144"/>
      <c r="R134" s="144"/>
      <c r="S134" s="145"/>
      <c r="T134" s="145"/>
      <c r="U134" s="146"/>
      <c r="V134" s="146"/>
      <c r="W134" s="146"/>
      <c r="X134" s="146"/>
      <c r="Y134" s="146"/>
      <c r="Z134" s="146"/>
      <c r="AA134" s="146"/>
      <c r="AB134" s="146"/>
      <c r="AC134" s="140"/>
      <c r="AD134" s="140"/>
      <c r="AE134" s="140"/>
      <c r="AF134" s="140"/>
      <c r="AG134" s="140"/>
      <c r="AH134" s="140"/>
      <c r="AI134" s="140"/>
      <c r="AJ134" s="141"/>
      <c r="AK134" s="40">
        <f t="shared" ref="AK134:AK158" si="4">100000000*S134+C134</f>
        <v>0</v>
      </c>
      <c r="AL134" s="1"/>
      <c r="AM134" s="1"/>
      <c r="AN134" s="67"/>
      <c r="AO134" s="1"/>
      <c r="AP134" s="1"/>
    </row>
    <row r="135" spans="1:42" ht="26.25" customHeight="1" x14ac:dyDescent="0.2">
      <c r="A135" s="167">
        <v>2</v>
      </c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4"/>
      <c r="N135" s="144"/>
      <c r="O135" s="144"/>
      <c r="P135" s="144"/>
      <c r="Q135" s="144"/>
      <c r="R135" s="144"/>
      <c r="S135" s="145"/>
      <c r="T135" s="145"/>
      <c r="U135" s="146"/>
      <c r="V135" s="146"/>
      <c r="W135" s="146"/>
      <c r="X135" s="146"/>
      <c r="Y135" s="146"/>
      <c r="Z135" s="146"/>
      <c r="AA135" s="146"/>
      <c r="AB135" s="146"/>
      <c r="AC135" s="140"/>
      <c r="AD135" s="140"/>
      <c r="AE135" s="140"/>
      <c r="AF135" s="140"/>
      <c r="AG135" s="140"/>
      <c r="AH135" s="140"/>
      <c r="AI135" s="140"/>
      <c r="AJ135" s="141"/>
      <c r="AK135" s="40">
        <f t="shared" si="4"/>
        <v>0</v>
      </c>
      <c r="AL135" s="1"/>
      <c r="AM135" s="1"/>
      <c r="AN135" s="67"/>
      <c r="AO135" s="1"/>
      <c r="AP135" s="1"/>
    </row>
    <row r="136" spans="1:42" ht="26.25" customHeight="1" x14ac:dyDescent="0.2">
      <c r="A136" s="167">
        <v>3</v>
      </c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4"/>
      <c r="N136" s="144"/>
      <c r="O136" s="144"/>
      <c r="P136" s="144"/>
      <c r="Q136" s="144"/>
      <c r="R136" s="144"/>
      <c r="S136" s="145"/>
      <c r="T136" s="145"/>
      <c r="U136" s="146"/>
      <c r="V136" s="146"/>
      <c r="W136" s="146"/>
      <c r="X136" s="146"/>
      <c r="Y136" s="146"/>
      <c r="Z136" s="146"/>
      <c r="AA136" s="146"/>
      <c r="AB136" s="146"/>
      <c r="AC136" s="140"/>
      <c r="AD136" s="140"/>
      <c r="AE136" s="140"/>
      <c r="AF136" s="140"/>
      <c r="AG136" s="140"/>
      <c r="AH136" s="140"/>
      <c r="AI136" s="140"/>
      <c r="AJ136" s="141"/>
      <c r="AK136" s="40">
        <f t="shared" si="4"/>
        <v>0</v>
      </c>
      <c r="AL136" s="1"/>
      <c r="AM136" s="1"/>
      <c r="AN136" s="67"/>
      <c r="AO136" s="1"/>
      <c r="AP136" s="1"/>
    </row>
    <row r="137" spans="1:42" ht="26.25" customHeight="1" x14ac:dyDescent="0.2">
      <c r="A137" s="167">
        <v>4</v>
      </c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4"/>
      <c r="N137" s="144"/>
      <c r="O137" s="144"/>
      <c r="P137" s="144"/>
      <c r="Q137" s="144"/>
      <c r="R137" s="144"/>
      <c r="S137" s="145"/>
      <c r="T137" s="145"/>
      <c r="U137" s="146"/>
      <c r="V137" s="146"/>
      <c r="W137" s="146"/>
      <c r="X137" s="146"/>
      <c r="Y137" s="146"/>
      <c r="Z137" s="146"/>
      <c r="AA137" s="146"/>
      <c r="AB137" s="146"/>
      <c r="AC137" s="140"/>
      <c r="AD137" s="140"/>
      <c r="AE137" s="140"/>
      <c r="AF137" s="140"/>
      <c r="AG137" s="140"/>
      <c r="AH137" s="140"/>
      <c r="AI137" s="140"/>
      <c r="AJ137" s="141"/>
      <c r="AK137" s="40">
        <f t="shared" si="4"/>
        <v>0</v>
      </c>
      <c r="AL137" s="1"/>
      <c r="AM137" s="1"/>
      <c r="AN137" s="67"/>
      <c r="AO137" s="1"/>
      <c r="AP137" s="1"/>
    </row>
    <row r="138" spans="1:42" ht="26.25" customHeight="1" x14ac:dyDescent="0.2">
      <c r="A138" s="167">
        <v>5</v>
      </c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4"/>
      <c r="N138" s="144"/>
      <c r="O138" s="144"/>
      <c r="P138" s="144"/>
      <c r="Q138" s="144"/>
      <c r="R138" s="144"/>
      <c r="S138" s="145"/>
      <c r="T138" s="145"/>
      <c r="U138" s="146"/>
      <c r="V138" s="146"/>
      <c r="W138" s="146"/>
      <c r="X138" s="146"/>
      <c r="Y138" s="146"/>
      <c r="Z138" s="146"/>
      <c r="AA138" s="146"/>
      <c r="AB138" s="146"/>
      <c r="AC138" s="140"/>
      <c r="AD138" s="140"/>
      <c r="AE138" s="140"/>
      <c r="AF138" s="140"/>
      <c r="AG138" s="140"/>
      <c r="AH138" s="140"/>
      <c r="AI138" s="140"/>
      <c r="AJ138" s="141"/>
      <c r="AK138" s="40">
        <f t="shared" si="4"/>
        <v>0</v>
      </c>
      <c r="AL138" s="1"/>
      <c r="AM138" s="1"/>
      <c r="AN138" s="67"/>
      <c r="AO138" s="1"/>
      <c r="AP138" s="1"/>
    </row>
    <row r="139" spans="1:42" ht="26.25" customHeight="1" x14ac:dyDescent="0.2">
      <c r="A139" s="167">
        <v>6</v>
      </c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4"/>
      <c r="N139" s="144"/>
      <c r="O139" s="144"/>
      <c r="P139" s="144"/>
      <c r="Q139" s="144"/>
      <c r="R139" s="144"/>
      <c r="S139" s="145"/>
      <c r="T139" s="145"/>
      <c r="U139" s="146"/>
      <c r="V139" s="146"/>
      <c r="W139" s="146"/>
      <c r="X139" s="146"/>
      <c r="Y139" s="146"/>
      <c r="Z139" s="146"/>
      <c r="AA139" s="146"/>
      <c r="AB139" s="146"/>
      <c r="AC139" s="140"/>
      <c r="AD139" s="140"/>
      <c r="AE139" s="140"/>
      <c r="AF139" s="140"/>
      <c r="AG139" s="140"/>
      <c r="AH139" s="140"/>
      <c r="AI139" s="140"/>
      <c r="AJ139" s="141"/>
      <c r="AK139" s="40">
        <f t="shared" si="4"/>
        <v>0</v>
      </c>
      <c r="AL139" s="1"/>
      <c r="AM139" s="1"/>
      <c r="AN139" s="67"/>
      <c r="AO139" s="1"/>
      <c r="AP139" s="1"/>
    </row>
    <row r="140" spans="1:42" ht="26.25" customHeight="1" x14ac:dyDescent="0.2">
      <c r="A140" s="167">
        <v>7</v>
      </c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  <c r="M140" s="144"/>
      <c r="N140" s="144"/>
      <c r="O140" s="144"/>
      <c r="P140" s="144"/>
      <c r="Q140" s="144"/>
      <c r="R140" s="144"/>
      <c r="S140" s="145"/>
      <c r="T140" s="145"/>
      <c r="U140" s="146"/>
      <c r="V140" s="146"/>
      <c r="W140" s="146"/>
      <c r="X140" s="146"/>
      <c r="Y140" s="146"/>
      <c r="Z140" s="146"/>
      <c r="AA140" s="146"/>
      <c r="AB140" s="146"/>
      <c r="AC140" s="140"/>
      <c r="AD140" s="140"/>
      <c r="AE140" s="140"/>
      <c r="AF140" s="140"/>
      <c r="AG140" s="140"/>
      <c r="AH140" s="140"/>
      <c r="AI140" s="140"/>
      <c r="AJ140" s="141"/>
      <c r="AK140" s="40">
        <f t="shared" si="4"/>
        <v>0</v>
      </c>
      <c r="AL140" s="1"/>
      <c r="AM140" s="1"/>
      <c r="AN140" s="67"/>
      <c r="AO140" s="1"/>
      <c r="AP140" s="1"/>
    </row>
    <row r="141" spans="1:42" ht="26.25" customHeight="1" x14ac:dyDescent="0.2">
      <c r="A141" s="167">
        <v>8</v>
      </c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4"/>
      <c r="N141" s="144"/>
      <c r="O141" s="144"/>
      <c r="P141" s="144"/>
      <c r="Q141" s="144"/>
      <c r="R141" s="144"/>
      <c r="S141" s="145"/>
      <c r="T141" s="145"/>
      <c r="U141" s="146"/>
      <c r="V141" s="146"/>
      <c r="W141" s="146"/>
      <c r="X141" s="146"/>
      <c r="Y141" s="146"/>
      <c r="Z141" s="146"/>
      <c r="AA141" s="146"/>
      <c r="AB141" s="146"/>
      <c r="AC141" s="140"/>
      <c r="AD141" s="140"/>
      <c r="AE141" s="140"/>
      <c r="AF141" s="140"/>
      <c r="AG141" s="140"/>
      <c r="AH141" s="140"/>
      <c r="AI141" s="140"/>
      <c r="AJ141" s="141"/>
      <c r="AK141" s="40">
        <f t="shared" si="4"/>
        <v>0</v>
      </c>
      <c r="AL141" s="1"/>
      <c r="AM141" s="1"/>
      <c r="AN141" s="67"/>
      <c r="AO141" s="1"/>
      <c r="AP141" s="1"/>
    </row>
    <row r="142" spans="1:42" ht="26.25" customHeight="1" x14ac:dyDescent="0.2">
      <c r="A142" s="167">
        <v>9</v>
      </c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  <c r="M142" s="144"/>
      <c r="N142" s="144"/>
      <c r="O142" s="144"/>
      <c r="P142" s="144"/>
      <c r="Q142" s="144"/>
      <c r="R142" s="144"/>
      <c r="S142" s="145"/>
      <c r="T142" s="145"/>
      <c r="U142" s="146"/>
      <c r="V142" s="146"/>
      <c r="W142" s="146"/>
      <c r="X142" s="146"/>
      <c r="Y142" s="146"/>
      <c r="Z142" s="146"/>
      <c r="AA142" s="146"/>
      <c r="AB142" s="146"/>
      <c r="AC142" s="140"/>
      <c r="AD142" s="140"/>
      <c r="AE142" s="140"/>
      <c r="AF142" s="140"/>
      <c r="AG142" s="140"/>
      <c r="AH142" s="140"/>
      <c r="AI142" s="140"/>
      <c r="AJ142" s="141"/>
      <c r="AK142" s="40">
        <f t="shared" si="4"/>
        <v>0</v>
      </c>
      <c r="AL142" s="1"/>
      <c r="AM142" s="1"/>
      <c r="AN142" s="67"/>
      <c r="AO142" s="1"/>
      <c r="AP142" s="1"/>
    </row>
    <row r="143" spans="1:42" ht="26.25" customHeight="1" x14ac:dyDescent="0.2">
      <c r="A143" s="167">
        <v>10</v>
      </c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4"/>
      <c r="N143" s="144"/>
      <c r="O143" s="144"/>
      <c r="P143" s="144"/>
      <c r="Q143" s="144"/>
      <c r="R143" s="144"/>
      <c r="S143" s="145"/>
      <c r="T143" s="145"/>
      <c r="U143" s="146"/>
      <c r="V143" s="146"/>
      <c r="W143" s="146"/>
      <c r="X143" s="146"/>
      <c r="Y143" s="146"/>
      <c r="Z143" s="146"/>
      <c r="AA143" s="146"/>
      <c r="AB143" s="146"/>
      <c r="AC143" s="140"/>
      <c r="AD143" s="140"/>
      <c r="AE143" s="140"/>
      <c r="AF143" s="140"/>
      <c r="AG143" s="140"/>
      <c r="AH143" s="140"/>
      <c r="AI143" s="140"/>
      <c r="AJ143" s="141"/>
      <c r="AK143" s="40">
        <f t="shared" si="4"/>
        <v>0</v>
      </c>
      <c r="AL143" s="1"/>
      <c r="AM143" s="1"/>
      <c r="AN143" s="67"/>
      <c r="AO143" s="1"/>
      <c r="AP143" s="1"/>
    </row>
    <row r="144" spans="1:42" ht="26.25" customHeight="1" x14ac:dyDescent="0.2">
      <c r="A144" s="167">
        <v>11</v>
      </c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4"/>
      <c r="N144" s="144"/>
      <c r="O144" s="144"/>
      <c r="P144" s="144"/>
      <c r="Q144" s="144"/>
      <c r="R144" s="144"/>
      <c r="S144" s="145"/>
      <c r="T144" s="145"/>
      <c r="U144" s="146"/>
      <c r="V144" s="146"/>
      <c r="W144" s="146"/>
      <c r="X144" s="146"/>
      <c r="Y144" s="146"/>
      <c r="Z144" s="146"/>
      <c r="AA144" s="146"/>
      <c r="AB144" s="146"/>
      <c r="AC144" s="140"/>
      <c r="AD144" s="140"/>
      <c r="AE144" s="140"/>
      <c r="AF144" s="140"/>
      <c r="AG144" s="140"/>
      <c r="AH144" s="140"/>
      <c r="AI144" s="140"/>
      <c r="AJ144" s="141"/>
      <c r="AK144" s="40">
        <f t="shared" si="4"/>
        <v>0</v>
      </c>
      <c r="AL144" s="1"/>
      <c r="AM144" s="1"/>
      <c r="AN144" s="67"/>
      <c r="AO144" s="1"/>
      <c r="AP144" s="1"/>
    </row>
    <row r="145" spans="1:42" ht="26.25" customHeight="1" x14ac:dyDescent="0.2">
      <c r="A145" s="167">
        <v>12</v>
      </c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4"/>
      <c r="N145" s="144"/>
      <c r="O145" s="144"/>
      <c r="P145" s="144"/>
      <c r="Q145" s="144"/>
      <c r="R145" s="144"/>
      <c r="S145" s="145"/>
      <c r="T145" s="145"/>
      <c r="U145" s="146"/>
      <c r="V145" s="146"/>
      <c r="W145" s="146"/>
      <c r="X145" s="146"/>
      <c r="Y145" s="146"/>
      <c r="Z145" s="146"/>
      <c r="AA145" s="146"/>
      <c r="AB145" s="146"/>
      <c r="AC145" s="140"/>
      <c r="AD145" s="140"/>
      <c r="AE145" s="140"/>
      <c r="AF145" s="140"/>
      <c r="AG145" s="140"/>
      <c r="AH145" s="140"/>
      <c r="AI145" s="140"/>
      <c r="AJ145" s="141"/>
      <c r="AK145" s="40">
        <f t="shared" si="4"/>
        <v>0</v>
      </c>
      <c r="AL145" s="1"/>
      <c r="AM145" s="1"/>
      <c r="AN145" s="67"/>
      <c r="AO145" s="1"/>
      <c r="AP145" s="1"/>
    </row>
    <row r="146" spans="1:42" ht="26.25" customHeight="1" x14ac:dyDescent="0.2">
      <c r="A146" s="167">
        <v>13</v>
      </c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4"/>
      <c r="N146" s="144"/>
      <c r="O146" s="144"/>
      <c r="P146" s="144"/>
      <c r="Q146" s="144"/>
      <c r="R146" s="144"/>
      <c r="S146" s="145"/>
      <c r="T146" s="145"/>
      <c r="U146" s="146"/>
      <c r="V146" s="146"/>
      <c r="W146" s="146"/>
      <c r="X146" s="146"/>
      <c r="Y146" s="146"/>
      <c r="Z146" s="146"/>
      <c r="AA146" s="146"/>
      <c r="AB146" s="146"/>
      <c r="AC146" s="140"/>
      <c r="AD146" s="140"/>
      <c r="AE146" s="140"/>
      <c r="AF146" s="140"/>
      <c r="AG146" s="140"/>
      <c r="AH146" s="140"/>
      <c r="AI146" s="140"/>
      <c r="AJ146" s="141"/>
      <c r="AK146" s="40">
        <f t="shared" si="4"/>
        <v>0</v>
      </c>
      <c r="AL146" s="1"/>
      <c r="AM146" s="1"/>
      <c r="AN146" s="67"/>
      <c r="AO146" s="1"/>
      <c r="AP146" s="1"/>
    </row>
    <row r="147" spans="1:42" ht="26.25" customHeight="1" x14ac:dyDescent="0.2">
      <c r="A147" s="167">
        <v>14</v>
      </c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4"/>
      <c r="N147" s="144"/>
      <c r="O147" s="144"/>
      <c r="P147" s="144"/>
      <c r="Q147" s="144"/>
      <c r="R147" s="144"/>
      <c r="S147" s="145"/>
      <c r="T147" s="145"/>
      <c r="U147" s="146"/>
      <c r="V147" s="146"/>
      <c r="W147" s="146"/>
      <c r="X147" s="146"/>
      <c r="Y147" s="146"/>
      <c r="Z147" s="146"/>
      <c r="AA147" s="146"/>
      <c r="AB147" s="146"/>
      <c r="AC147" s="140"/>
      <c r="AD147" s="140"/>
      <c r="AE147" s="140"/>
      <c r="AF147" s="140"/>
      <c r="AG147" s="140"/>
      <c r="AH147" s="140"/>
      <c r="AI147" s="140"/>
      <c r="AJ147" s="141"/>
      <c r="AK147" s="40">
        <f t="shared" si="4"/>
        <v>0</v>
      </c>
      <c r="AL147" s="1"/>
      <c r="AM147" s="1"/>
      <c r="AN147" s="67"/>
      <c r="AO147" s="1"/>
      <c r="AP147" s="1"/>
    </row>
    <row r="148" spans="1:42" ht="26.25" customHeight="1" x14ac:dyDescent="0.2">
      <c r="A148" s="167">
        <v>15</v>
      </c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  <c r="M148" s="144"/>
      <c r="N148" s="144"/>
      <c r="O148" s="144"/>
      <c r="P148" s="144"/>
      <c r="Q148" s="144"/>
      <c r="R148" s="144"/>
      <c r="S148" s="145"/>
      <c r="T148" s="145"/>
      <c r="U148" s="146"/>
      <c r="V148" s="146"/>
      <c r="W148" s="146"/>
      <c r="X148" s="146"/>
      <c r="Y148" s="146"/>
      <c r="Z148" s="146"/>
      <c r="AA148" s="146"/>
      <c r="AB148" s="146"/>
      <c r="AC148" s="140"/>
      <c r="AD148" s="140"/>
      <c r="AE148" s="140"/>
      <c r="AF148" s="140"/>
      <c r="AG148" s="140"/>
      <c r="AH148" s="140"/>
      <c r="AI148" s="140"/>
      <c r="AJ148" s="141"/>
      <c r="AK148" s="40">
        <f t="shared" si="4"/>
        <v>0</v>
      </c>
      <c r="AL148" s="1"/>
      <c r="AM148" s="1"/>
      <c r="AN148" s="67"/>
      <c r="AO148" s="1"/>
      <c r="AP148" s="1"/>
    </row>
    <row r="149" spans="1:42" ht="26.25" customHeight="1" x14ac:dyDescent="0.2">
      <c r="A149" s="167">
        <v>16</v>
      </c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  <c r="M149" s="144"/>
      <c r="N149" s="144"/>
      <c r="O149" s="144"/>
      <c r="P149" s="144"/>
      <c r="Q149" s="144"/>
      <c r="R149" s="144"/>
      <c r="S149" s="145"/>
      <c r="T149" s="145"/>
      <c r="U149" s="146"/>
      <c r="V149" s="146"/>
      <c r="W149" s="146"/>
      <c r="X149" s="146"/>
      <c r="Y149" s="146"/>
      <c r="Z149" s="146"/>
      <c r="AA149" s="146"/>
      <c r="AB149" s="146"/>
      <c r="AC149" s="140"/>
      <c r="AD149" s="140"/>
      <c r="AE149" s="140"/>
      <c r="AF149" s="140"/>
      <c r="AG149" s="140"/>
      <c r="AH149" s="140"/>
      <c r="AI149" s="140"/>
      <c r="AJ149" s="141"/>
      <c r="AK149" s="40">
        <f t="shared" si="4"/>
        <v>0</v>
      </c>
      <c r="AL149" s="1"/>
      <c r="AM149" s="1"/>
      <c r="AN149" s="67"/>
      <c r="AO149" s="1"/>
      <c r="AP149" s="1"/>
    </row>
    <row r="150" spans="1:42" ht="26.25" customHeight="1" x14ac:dyDescent="0.2">
      <c r="A150" s="167">
        <v>17</v>
      </c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  <c r="M150" s="144"/>
      <c r="N150" s="144"/>
      <c r="O150" s="144"/>
      <c r="P150" s="144"/>
      <c r="Q150" s="144"/>
      <c r="R150" s="144"/>
      <c r="S150" s="145"/>
      <c r="T150" s="145"/>
      <c r="U150" s="146"/>
      <c r="V150" s="146"/>
      <c r="W150" s="146"/>
      <c r="X150" s="146"/>
      <c r="Y150" s="146"/>
      <c r="Z150" s="146"/>
      <c r="AA150" s="146"/>
      <c r="AB150" s="146"/>
      <c r="AC150" s="140"/>
      <c r="AD150" s="140"/>
      <c r="AE150" s="140"/>
      <c r="AF150" s="140"/>
      <c r="AG150" s="140"/>
      <c r="AH150" s="140"/>
      <c r="AI150" s="140"/>
      <c r="AJ150" s="141"/>
      <c r="AK150" s="40">
        <f t="shared" si="4"/>
        <v>0</v>
      </c>
      <c r="AL150" s="1"/>
      <c r="AM150" s="1"/>
      <c r="AN150" s="67"/>
      <c r="AO150" s="1"/>
      <c r="AP150" s="1"/>
    </row>
    <row r="151" spans="1:42" ht="26.25" customHeight="1" x14ac:dyDescent="0.2">
      <c r="A151" s="167">
        <v>18</v>
      </c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  <c r="M151" s="144"/>
      <c r="N151" s="144"/>
      <c r="O151" s="144"/>
      <c r="P151" s="144"/>
      <c r="Q151" s="144"/>
      <c r="R151" s="144"/>
      <c r="S151" s="145"/>
      <c r="T151" s="145"/>
      <c r="U151" s="146"/>
      <c r="V151" s="146"/>
      <c r="W151" s="146"/>
      <c r="X151" s="146"/>
      <c r="Y151" s="146"/>
      <c r="Z151" s="146"/>
      <c r="AA151" s="146"/>
      <c r="AB151" s="146"/>
      <c r="AC151" s="140"/>
      <c r="AD151" s="140"/>
      <c r="AE151" s="140"/>
      <c r="AF151" s="140"/>
      <c r="AG151" s="140"/>
      <c r="AH151" s="140"/>
      <c r="AI151" s="140"/>
      <c r="AJ151" s="141"/>
      <c r="AK151" s="40">
        <f t="shared" si="4"/>
        <v>0</v>
      </c>
      <c r="AL151" s="1"/>
      <c r="AM151" s="1"/>
      <c r="AN151" s="67"/>
      <c r="AO151" s="1"/>
      <c r="AP151" s="1"/>
    </row>
    <row r="152" spans="1:42" ht="26.25" customHeight="1" x14ac:dyDescent="0.2">
      <c r="A152" s="167">
        <v>19</v>
      </c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144"/>
      <c r="N152" s="144"/>
      <c r="O152" s="144"/>
      <c r="P152" s="144"/>
      <c r="Q152" s="144"/>
      <c r="R152" s="144"/>
      <c r="S152" s="145"/>
      <c r="T152" s="145"/>
      <c r="U152" s="146"/>
      <c r="V152" s="146"/>
      <c r="W152" s="146"/>
      <c r="X152" s="146"/>
      <c r="Y152" s="146"/>
      <c r="Z152" s="146"/>
      <c r="AA152" s="146"/>
      <c r="AB152" s="146"/>
      <c r="AC152" s="140"/>
      <c r="AD152" s="140"/>
      <c r="AE152" s="140"/>
      <c r="AF152" s="140"/>
      <c r="AG152" s="140"/>
      <c r="AH152" s="140"/>
      <c r="AI152" s="140"/>
      <c r="AJ152" s="141"/>
      <c r="AK152" s="40">
        <f t="shared" si="4"/>
        <v>0</v>
      </c>
      <c r="AL152" s="1"/>
      <c r="AM152" s="1"/>
      <c r="AN152" s="67"/>
      <c r="AO152" s="1"/>
      <c r="AP152" s="1"/>
    </row>
    <row r="153" spans="1:42" ht="26.25" customHeight="1" x14ac:dyDescent="0.2">
      <c r="A153" s="167">
        <v>20</v>
      </c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  <c r="M153" s="144"/>
      <c r="N153" s="144"/>
      <c r="O153" s="144"/>
      <c r="P153" s="144"/>
      <c r="Q153" s="144"/>
      <c r="R153" s="144"/>
      <c r="S153" s="145"/>
      <c r="T153" s="145"/>
      <c r="U153" s="146"/>
      <c r="V153" s="146"/>
      <c r="W153" s="146"/>
      <c r="X153" s="146"/>
      <c r="Y153" s="146"/>
      <c r="Z153" s="146"/>
      <c r="AA153" s="146"/>
      <c r="AB153" s="146"/>
      <c r="AC153" s="140"/>
      <c r="AD153" s="140"/>
      <c r="AE153" s="140"/>
      <c r="AF153" s="140"/>
      <c r="AG153" s="140"/>
      <c r="AH153" s="140"/>
      <c r="AI153" s="140"/>
      <c r="AJ153" s="141"/>
      <c r="AK153" s="40">
        <f t="shared" si="4"/>
        <v>0</v>
      </c>
      <c r="AL153" s="1"/>
      <c r="AM153" s="1"/>
      <c r="AN153" s="68"/>
      <c r="AO153" s="1"/>
      <c r="AP153" s="1"/>
    </row>
    <row r="154" spans="1:42" ht="26.25" customHeight="1" x14ac:dyDescent="0.2">
      <c r="A154" s="167">
        <v>21</v>
      </c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4"/>
      <c r="N154" s="144"/>
      <c r="O154" s="144"/>
      <c r="P154" s="144"/>
      <c r="Q154" s="144"/>
      <c r="R154" s="144"/>
      <c r="S154" s="145"/>
      <c r="T154" s="145"/>
      <c r="U154" s="146"/>
      <c r="V154" s="146"/>
      <c r="W154" s="146"/>
      <c r="X154" s="146"/>
      <c r="Y154" s="146"/>
      <c r="Z154" s="146"/>
      <c r="AA154" s="146"/>
      <c r="AB154" s="146"/>
      <c r="AC154" s="140"/>
      <c r="AD154" s="140"/>
      <c r="AE154" s="140"/>
      <c r="AF154" s="140"/>
      <c r="AG154" s="140"/>
      <c r="AH154" s="140"/>
      <c r="AI154" s="140"/>
      <c r="AJ154" s="141"/>
      <c r="AK154" s="40">
        <f t="shared" si="4"/>
        <v>0</v>
      </c>
      <c r="AL154" s="1"/>
      <c r="AM154" s="1"/>
      <c r="AN154" s="1"/>
      <c r="AO154" s="1"/>
      <c r="AP154" s="1"/>
    </row>
    <row r="155" spans="1:42" ht="26.25" customHeight="1" x14ac:dyDescent="0.2">
      <c r="A155" s="167">
        <v>22</v>
      </c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  <c r="M155" s="144"/>
      <c r="N155" s="144"/>
      <c r="O155" s="144"/>
      <c r="P155" s="144"/>
      <c r="Q155" s="144"/>
      <c r="R155" s="144"/>
      <c r="S155" s="145"/>
      <c r="T155" s="145"/>
      <c r="U155" s="146"/>
      <c r="V155" s="146"/>
      <c r="W155" s="146"/>
      <c r="X155" s="146"/>
      <c r="Y155" s="146"/>
      <c r="Z155" s="146"/>
      <c r="AA155" s="146"/>
      <c r="AB155" s="146"/>
      <c r="AC155" s="140"/>
      <c r="AD155" s="140"/>
      <c r="AE155" s="140"/>
      <c r="AF155" s="140"/>
      <c r="AG155" s="140"/>
      <c r="AH155" s="140"/>
      <c r="AI155" s="140"/>
      <c r="AJ155" s="141"/>
      <c r="AK155" s="40">
        <f t="shared" si="4"/>
        <v>0</v>
      </c>
      <c r="AL155" s="1"/>
      <c r="AM155" s="1"/>
      <c r="AN155" s="1"/>
      <c r="AO155" s="1"/>
      <c r="AP155" s="1"/>
    </row>
    <row r="156" spans="1:42" ht="26.25" customHeight="1" x14ac:dyDescent="0.2">
      <c r="A156" s="167">
        <v>23</v>
      </c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  <c r="M156" s="144"/>
      <c r="N156" s="144"/>
      <c r="O156" s="144"/>
      <c r="P156" s="144"/>
      <c r="Q156" s="144"/>
      <c r="R156" s="144"/>
      <c r="S156" s="145"/>
      <c r="T156" s="145"/>
      <c r="U156" s="146"/>
      <c r="V156" s="146"/>
      <c r="W156" s="146"/>
      <c r="X156" s="146"/>
      <c r="Y156" s="146"/>
      <c r="Z156" s="146"/>
      <c r="AA156" s="146"/>
      <c r="AB156" s="146"/>
      <c r="AC156" s="140"/>
      <c r="AD156" s="140"/>
      <c r="AE156" s="140"/>
      <c r="AF156" s="140"/>
      <c r="AG156" s="140"/>
      <c r="AH156" s="140"/>
      <c r="AI156" s="140"/>
      <c r="AJ156" s="141"/>
      <c r="AK156" s="40">
        <f t="shared" si="4"/>
        <v>0</v>
      </c>
      <c r="AL156" s="1"/>
      <c r="AM156" s="1"/>
      <c r="AN156" s="1"/>
      <c r="AO156" s="1"/>
      <c r="AP156" s="1"/>
    </row>
    <row r="157" spans="1:42" ht="26.25" customHeight="1" x14ac:dyDescent="0.2">
      <c r="A157" s="167">
        <v>24</v>
      </c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  <c r="M157" s="144"/>
      <c r="N157" s="144"/>
      <c r="O157" s="144"/>
      <c r="P157" s="144"/>
      <c r="Q157" s="144"/>
      <c r="R157" s="144"/>
      <c r="S157" s="145"/>
      <c r="T157" s="145"/>
      <c r="U157" s="146"/>
      <c r="V157" s="146"/>
      <c r="W157" s="146"/>
      <c r="X157" s="146"/>
      <c r="Y157" s="146"/>
      <c r="Z157" s="146"/>
      <c r="AA157" s="146"/>
      <c r="AB157" s="146"/>
      <c r="AC157" s="140"/>
      <c r="AD157" s="140"/>
      <c r="AE157" s="140"/>
      <c r="AF157" s="140"/>
      <c r="AG157" s="140"/>
      <c r="AH157" s="140"/>
      <c r="AI157" s="140"/>
      <c r="AJ157" s="141"/>
      <c r="AK157" s="40">
        <f t="shared" si="4"/>
        <v>0</v>
      </c>
      <c r="AL157" s="1"/>
      <c r="AM157" s="1"/>
      <c r="AN157" s="1"/>
      <c r="AO157" s="1"/>
      <c r="AP157" s="1"/>
    </row>
    <row r="158" spans="1:42" ht="26.25" customHeight="1" thickBot="1" x14ac:dyDescent="0.25">
      <c r="A158" s="167">
        <v>25</v>
      </c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207"/>
      <c r="N158" s="207"/>
      <c r="O158" s="207"/>
      <c r="P158" s="207"/>
      <c r="Q158" s="207"/>
      <c r="R158" s="207"/>
      <c r="S158" s="145"/>
      <c r="T158" s="145"/>
      <c r="U158" s="146"/>
      <c r="V158" s="146"/>
      <c r="W158" s="146"/>
      <c r="X158" s="146"/>
      <c r="Y158" s="146"/>
      <c r="Z158" s="146"/>
      <c r="AA158" s="146"/>
      <c r="AB158" s="146"/>
      <c r="AC158" s="140"/>
      <c r="AD158" s="140"/>
      <c r="AE158" s="140"/>
      <c r="AF158" s="140"/>
      <c r="AG158" s="140"/>
      <c r="AH158" s="140"/>
      <c r="AI158" s="140"/>
      <c r="AJ158" s="141"/>
      <c r="AK158" s="40">
        <f t="shared" si="4"/>
        <v>0</v>
      </c>
      <c r="AL158" s="1"/>
      <c r="AM158" s="1"/>
      <c r="AN158" s="1"/>
      <c r="AO158" s="1"/>
      <c r="AP158" s="1"/>
    </row>
    <row r="159" spans="1:42" ht="24" customHeight="1" thickBot="1" x14ac:dyDescent="0.25">
      <c r="A159" s="23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161" t="s">
        <v>65</v>
      </c>
      <c r="Z159" s="161"/>
      <c r="AA159" s="161"/>
      <c r="AB159" s="161"/>
      <c r="AC159" s="162" t="str">
        <f>所属!$D$7</f>
        <v>長瀬　悠人</v>
      </c>
      <c r="AD159" s="162"/>
      <c r="AE159" s="162"/>
      <c r="AF159" s="162"/>
      <c r="AG159" s="162"/>
      <c r="AH159" s="162"/>
      <c r="AI159" s="162"/>
      <c r="AJ159" s="163"/>
      <c r="AK159" s="66"/>
      <c r="AL159" s="1"/>
      <c r="AM159" s="1"/>
      <c r="AN159" s="1"/>
      <c r="AO159" s="1"/>
      <c r="AP159" s="1"/>
    </row>
    <row r="160" spans="1:42" x14ac:dyDescent="0.2">
      <c r="AL160" s="1"/>
      <c r="AM160" s="1"/>
      <c r="AN160" s="1"/>
      <c r="AO160" s="1"/>
      <c r="AP160" s="1"/>
    </row>
    <row r="161" spans="3:42" ht="16.2" x14ac:dyDescent="0.2">
      <c r="C161" s="164" t="s">
        <v>92</v>
      </c>
      <c r="D161" s="165"/>
      <c r="E161" s="165"/>
      <c r="F161" s="165"/>
      <c r="G161" s="165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AL161" s="1"/>
      <c r="AM161" s="1"/>
      <c r="AN161" s="1"/>
      <c r="AO161" s="1"/>
      <c r="AP161" s="1"/>
    </row>
    <row r="162" spans="3:42" ht="14.4" x14ac:dyDescent="0.2">
      <c r="O162" s="147" t="s">
        <v>1409</v>
      </c>
      <c r="P162" s="147"/>
      <c r="Q162" s="147"/>
      <c r="R162" s="147"/>
      <c r="S162" s="147"/>
      <c r="T162" s="147"/>
      <c r="V162" s="166" t="str">
        <f>$I$3</f>
        <v>成生アスリート</v>
      </c>
      <c r="W162" s="166"/>
      <c r="X162" s="166"/>
      <c r="Y162" s="166"/>
      <c r="Z162" s="166"/>
      <c r="AA162" s="166"/>
      <c r="AB162" s="166"/>
      <c r="AC162" s="166"/>
      <c r="AD162" s="166"/>
      <c r="AE162" s="166"/>
      <c r="AL162" s="1"/>
      <c r="AM162" s="1"/>
      <c r="AN162" s="1"/>
      <c r="AO162" s="1"/>
      <c r="AP162" s="1"/>
    </row>
    <row r="163" spans="3:42" ht="13.5" customHeight="1" x14ac:dyDescent="0.2">
      <c r="Z163" s="215" t="str">
        <f>所属!$D$6</f>
        <v>山田　太郎</v>
      </c>
      <c r="AA163" s="215"/>
      <c r="AB163" s="215"/>
      <c r="AC163" s="215"/>
      <c r="AD163" s="215"/>
      <c r="AE163" s="215"/>
      <c r="AF163" s="215"/>
      <c r="AG163" s="166" t="s">
        <v>93</v>
      </c>
      <c r="AH163" s="216"/>
      <c r="AI163" s="147"/>
      <c r="AL163" s="1"/>
      <c r="AM163" s="1"/>
      <c r="AN163" s="1"/>
      <c r="AO163" s="1"/>
      <c r="AP163" s="1"/>
    </row>
    <row r="164" spans="3:42" ht="13.5" customHeight="1" x14ac:dyDescent="0.2">
      <c r="Z164" s="215"/>
      <c r="AA164" s="215"/>
      <c r="AB164" s="215"/>
      <c r="AC164" s="215"/>
      <c r="AD164" s="215"/>
      <c r="AE164" s="215"/>
      <c r="AF164" s="215"/>
      <c r="AG164" s="216"/>
      <c r="AH164" s="216"/>
      <c r="AI164" s="147"/>
      <c r="AL164" s="1"/>
      <c r="AM164" s="1"/>
      <c r="AN164" s="1"/>
      <c r="AO164" s="1"/>
      <c r="AP164" s="1"/>
    </row>
    <row r="165" spans="3:42" x14ac:dyDescent="0.2">
      <c r="AL165" s="1"/>
      <c r="AM165" s="1"/>
      <c r="AN165" s="1"/>
      <c r="AO165" s="1"/>
      <c r="AP165" s="1"/>
    </row>
  </sheetData>
  <mergeCells count="852">
    <mergeCell ref="Y159:AB159"/>
    <mergeCell ref="AC159:AJ159"/>
    <mergeCell ref="C161:R161"/>
    <mergeCell ref="O162:T162"/>
    <mergeCell ref="V162:AE162"/>
    <mergeCell ref="Z163:AF164"/>
    <mergeCell ref="AG163:AH164"/>
    <mergeCell ref="AI163:AI164"/>
    <mergeCell ref="S157:T157"/>
    <mergeCell ref="U157:AB157"/>
    <mergeCell ref="AC157:AJ157"/>
    <mergeCell ref="A158:B158"/>
    <mergeCell ref="C158:E158"/>
    <mergeCell ref="F158:L158"/>
    <mergeCell ref="M158:R158"/>
    <mergeCell ref="S158:T158"/>
    <mergeCell ref="U158:AB158"/>
    <mergeCell ref="AC158:AJ158"/>
    <mergeCell ref="AL128:AP128"/>
    <mergeCell ref="AL129:AM129"/>
    <mergeCell ref="AN129:AP130"/>
    <mergeCell ref="A130:B132"/>
    <mergeCell ref="C130:E132"/>
    <mergeCell ref="F130:R130"/>
    <mergeCell ref="S130:T130"/>
    <mergeCell ref="U130:AB130"/>
    <mergeCell ref="AC130:AJ130"/>
    <mergeCell ref="AL130:AM130"/>
    <mergeCell ref="F131:L132"/>
    <mergeCell ref="M131:R132"/>
    <mergeCell ref="U131:AB132"/>
    <mergeCell ref="M153:R153"/>
    <mergeCell ref="S153:T153"/>
    <mergeCell ref="U153:AB153"/>
    <mergeCell ref="AC153:AJ153"/>
    <mergeCell ref="C120:R120"/>
    <mergeCell ref="O121:T121"/>
    <mergeCell ref="V121:AE121"/>
    <mergeCell ref="Z122:AF123"/>
    <mergeCell ref="AG122:AH123"/>
    <mergeCell ref="AI122:AI123"/>
    <mergeCell ref="A124:AJ125"/>
    <mergeCell ref="A128:H129"/>
    <mergeCell ref="I128:U129"/>
    <mergeCell ref="V128:AE129"/>
    <mergeCell ref="AF128:AJ129"/>
    <mergeCell ref="A117:B117"/>
    <mergeCell ref="C117:E117"/>
    <mergeCell ref="F117:L117"/>
    <mergeCell ref="M117:R117"/>
    <mergeCell ref="S117:T117"/>
    <mergeCell ref="U117:AB117"/>
    <mergeCell ref="AC117:AJ117"/>
    <mergeCell ref="Y118:AB118"/>
    <mergeCell ref="AC118:AJ118"/>
    <mergeCell ref="AL87:AP87"/>
    <mergeCell ref="AL88:AM88"/>
    <mergeCell ref="AN88:AP89"/>
    <mergeCell ref="A89:B91"/>
    <mergeCell ref="C89:E91"/>
    <mergeCell ref="F89:R89"/>
    <mergeCell ref="S89:T89"/>
    <mergeCell ref="U89:AB89"/>
    <mergeCell ref="AL89:AM89"/>
    <mergeCell ref="F90:L91"/>
    <mergeCell ref="M90:R91"/>
    <mergeCell ref="U90:AB91"/>
    <mergeCell ref="AC90:AJ90"/>
    <mergeCell ref="AC89:AJ89"/>
    <mergeCell ref="Y77:AB77"/>
    <mergeCell ref="AC77:AJ77"/>
    <mergeCell ref="C79:R79"/>
    <mergeCell ref="O80:T80"/>
    <mergeCell ref="V80:AE80"/>
    <mergeCell ref="Z81:AF82"/>
    <mergeCell ref="AG81:AH82"/>
    <mergeCell ref="AI81:AI82"/>
    <mergeCell ref="A83:AJ84"/>
    <mergeCell ref="C32:E32"/>
    <mergeCell ref="F32:L32"/>
    <mergeCell ref="M32:R32"/>
    <mergeCell ref="S32:T32"/>
    <mergeCell ref="U32:AB32"/>
    <mergeCell ref="AL46:AP46"/>
    <mergeCell ref="AL47:AM47"/>
    <mergeCell ref="AN47:AP48"/>
    <mergeCell ref="S48:T48"/>
    <mergeCell ref="U48:AB48"/>
    <mergeCell ref="AL48:AM48"/>
    <mergeCell ref="AI40:AI41"/>
    <mergeCell ref="Z40:AF41"/>
    <mergeCell ref="AG40:AH41"/>
    <mergeCell ref="C35:E35"/>
    <mergeCell ref="F35:L35"/>
    <mergeCell ref="M35:R35"/>
    <mergeCell ref="S35:T35"/>
    <mergeCell ref="U35:AB35"/>
    <mergeCell ref="C34:E34"/>
    <mergeCell ref="F34:L34"/>
    <mergeCell ref="U109:AB109"/>
    <mergeCell ref="AC109:AJ109"/>
    <mergeCell ref="A110:B110"/>
    <mergeCell ref="C110:E110"/>
    <mergeCell ref="F110:L110"/>
    <mergeCell ref="M110:R110"/>
    <mergeCell ref="S110:T110"/>
    <mergeCell ref="U110:AB110"/>
    <mergeCell ref="AC110:AJ110"/>
    <mergeCell ref="A85:H86"/>
    <mergeCell ref="I85:U86"/>
    <mergeCell ref="V85:AE86"/>
    <mergeCell ref="AF85:AJ86"/>
    <mergeCell ref="A87:H88"/>
    <mergeCell ref="I87:U88"/>
    <mergeCell ref="V87:AE88"/>
    <mergeCell ref="AF87:AJ88"/>
    <mergeCell ref="A115:B115"/>
    <mergeCell ref="C115:E115"/>
    <mergeCell ref="F115:L115"/>
    <mergeCell ref="M115:R115"/>
    <mergeCell ref="S115:T115"/>
    <mergeCell ref="U115:AB115"/>
    <mergeCell ref="AC115:AJ115"/>
    <mergeCell ref="F112:L112"/>
    <mergeCell ref="M112:R112"/>
    <mergeCell ref="S112:T112"/>
    <mergeCell ref="U112:AB112"/>
    <mergeCell ref="AC112:AJ112"/>
    <mergeCell ref="A109:B109"/>
    <mergeCell ref="C109:E109"/>
    <mergeCell ref="F109:L109"/>
    <mergeCell ref="M109:R109"/>
    <mergeCell ref="AC116:AJ116"/>
    <mergeCell ref="A113:B113"/>
    <mergeCell ref="C113:E113"/>
    <mergeCell ref="F113:L113"/>
    <mergeCell ref="M113:R113"/>
    <mergeCell ref="AC114:AJ114"/>
    <mergeCell ref="A116:B116"/>
    <mergeCell ref="C116:E116"/>
    <mergeCell ref="F116:L116"/>
    <mergeCell ref="M116:R116"/>
    <mergeCell ref="S116:T116"/>
    <mergeCell ref="U116:AB116"/>
    <mergeCell ref="S113:T113"/>
    <mergeCell ref="U113:AB113"/>
    <mergeCell ref="AC113:AJ113"/>
    <mergeCell ref="A114:B114"/>
    <mergeCell ref="C114:E114"/>
    <mergeCell ref="F114:L114"/>
    <mergeCell ref="M114:R114"/>
    <mergeCell ref="S114:T114"/>
    <mergeCell ref="U114:AB114"/>
    <mergeCell ref="A112:B112"/>
    <mergeCell ref="C112:E112"/>
    <mergeCell ref="M107:R107"/>
    <mergeCell ref="S107:T107"/>
    <mergeCell ref="U107:AB107"/>
    <mergeCell ref="AC107:AJ107"/>
    <mergeCell ref="A108:B108"/>
    <mergeCell ref="C108:E108"/>
    <mergeCell ref="F108:L108"/>
    <mergeCell ref="M108:R108"/>
    <mergeCell ref="S108:T108"/>
    <mergeCell ref="U108:AB108"/>
    <mergeCell ref="AC108:AJ108"/>
    <mergeCell ref="A111:B111"/>
    <mergeCell ref="C111:E111"/>
    <mergeCell ref="F111:L111"/>
    <mergeCell ref="M111:R111"/>
    <mergeCell ref="S111:T111"/>
    <mergeCell ref="U111:AB111"/>
    <mergeCell ref="AC111:AJ111"/>
    <mergeCell ref="A107:B107"/>
    <mergeCell ref="C107:E107"/>
    <mergeCell ref="F107:L107"/>
    <mergeCell ref="S109:T109"/>
    <mergeCell ref="A105:B105"/>
    <mergeCell ref="C105:E105"/>
    <mergeCell ref="F105:L105"/>
    <mergeCell ref="M105:R105"/>
    <mergeCell ref="S105:T105"/>
    <mergeCell ref="U105:AB105"/>
    <mergeCell ref="AC105:AJ105"/>
    <mergeCell ref="A106:B106"/>
    <mergeCell ref="C106:E106"/>
    <mergeCell ref="F106:L106"/>
    <mergeCell ref="M106:R106"/>
    <mergeCell ref="S106:T106"/>
    <mergeCell ref="U106:AB106"/>
    <mergeCell ref="AC106:AJ106"/>
    <mergeCell ref="A103:B103"/>
    <mergeCell ref="C103:E103"/>
    <mergeCell ref="F103:L103"/>
    <mergeCell ref="M103:R103"/>
    <mergeCell ref="S103:T103"/>
    <mergeCell ref="U103:AB103"/>
    <mergeCell ref="AC103:AJ103"/>
    <mergeCell ref="A104:B104"/>
    <mergeCell ref="C104:E104"/>
    <mergeCell ref="F104:L104"/>
    <mergeCell ref="M104:R104"/>
    <mergeCell ref="S104:T104"/>
    <mergeCell ref="U104:AB104"/>
    <mergeCell ref="AC104:AJ104"/>
    <mergeCell ref="A101:B101"/>
    <mergeCell ref="C101:E101"/>
    <mergeCell ref="F101:L101"/>
    <mergeCell ref="M101:R101"/>
    <mergeCell ref="S101:T101"/>
    <mergeCell ref="U101:AB101"/>
    <mergeCell ref="AC101:AJ101"/>
    <mergeCell ref="A102:B102"/>
    <mergeCell ref="C102:E102"/>
    <mergeCell ref="F102:L102"/>
    <mergeCell ref="M102:R102"/>
    <mergeCell ref="S102:T102"/>
    <mergeCell ref="U102:AB102"/>
    <mergeCell ref="AC102:AJ102"/>
    <mergeCell ref="A99:B99"/>
    <mergeCell ref="C99:E99"/>
    <mergeCell ref="F99:L99"/>
    <mergeCell ref="M99:R99"/>
    <mergeCell ref="S99:T99"/>
    <mergeCell ref="U99:AB99"/>
    <mergeCell ref="AC99:AJ99"/>
    <mergeCell ref="A100:B100"/>
    <mergeCell ref="C100:E100"/>
    <mergeCell ref="F100:L100"/>
    <mergeCell ref="M100:R100"/>
    <mergeCell ref="S100:T100"/>
    <mergeCell ref="U100:AB100"/>
    <mergeCell ref="AC100:AJ100"/>
    <mergeCell ref="AC96:AJ96"/>
    <mergeCell ref="A97:B97"/>
    <mergeCell ref="C97:E97"/>
    <mergeCell ref="F97:L97"/>
    <mergeCell ref="M97:R97"/>
    <mergeCell ref="S97:T97"/>
    <mergeCell ref="U97:AB97"/>
    <mergeCell ref="AC97:AJ97"/>
    <mergeCell ref="A98:B98"/>
    <mergeCell ref="C98:E98"/>
    <mergeCell ref="F98:L98"/>
    <mergeCell ref="M98:R98"/>
    <mergeCell ref="S98:T98"/>
    <mergeCell ref="U98:AB98"/>
    <mergeCell ref="AC98:AJ98"/>
    <mergeCell ref="A96:B96"/>
    <mergeCell ref="C96:E96"/>
    <mergeCell ref="F96:L96"/>
    <mergeCell ref="M96:R96"/>
    <mergeCell ref="S96:T96"/>
    <mergeCell ref="S154:T154"/>
    <mergeCell ref="A155:B155"/>
    <mergeCell ref="C155:E155"/>
    <mergeCell ref="F155:L155"/>
    <mergeCell ref="M155:R155"/>
    <mergeCell ref="S155:T155"/>
    <mergeCell ref="U155:AB155"/>
    <mergeCell ref="AC155:AJ155"/>
    <mergeCell ref="AC156:AJ156"/>
    <mergeCell ref="A156:B156"/>
    <mergeCell ref="C156:E156"/>
    <mergeCell ref="F156:L156"/>
    <mergeCell ref="M156:R156"/>
    <mergeCell ref="S156:T156"/>
    <mergeCell ref="U156:AB156"/>
    <mergeCell ref="C153:E153"/>
    <mergeCell ref="F153:L153"/>
    <mergeCell ref="A157:B157"/>
    <mergeCell ref="C157:E157"/>
    <mergeCell ref="F157:L157"/>
    <mergeCell ref="M157:R157"/>
    <mergeCell ref="A154:B154"/>
    <mergeCell ref="C154:E154"/>
    <mergeCell ref="F154:L154"/>
    <mergeCell ref="M154:R154"/>
    <mergeCell ref="A150:B150"/>
    <mergeCell ref="C150:E150"/>
    <mergeCell ref="F150:L150"/>
    <mergeCell ref="M150:R150"/>
    <mergeCell ref="S150:T150"/>
    <mergeCell ref="U150:AB150"/>
    <mergeCell ref="AC150:AJ150"/>
    <mergeCell ref="U154:AB154"/>
    <mergeCell ref="AC154:AJ154"/>
    <mergeCell ref="A151:B151"/>
    <mergeCell ref="C151:E151"/>
    <mergeCell ref="F151:L151"/>
    <mergeCell ref="M151:R151"/>
    <mergeCell ref="S151:T151"/>
    <mergeCell ref="U151:AB151"/>
    <mergeCell ref="AC151:AJ151"/>
    <mergeCell ref="A152:B152"/>
    <mergeCell ref="C152:E152"/>
    <mergeCell ref="F152:L152"/>
    <mergeCell ref="M152:R152"/>
    <mergeCell ref="S152:T152"/>
    <mergeCell ref="U152:AB152"/>
    <mergeCell ref="AC152:AJ152"/>
    <mergeCell ref="A153:B153"/>
    <mergeCell ref="A148:B148"/>
    <mergeCell ref="C148:E148"/>
    <mergeCell ref="F148:L148"/>
    <mergeCell ref="M148:R148"/>
    <mergeCell ref="S148:T148"/>
    <mergeCell ref="U148:AB148"/>
    <mergeCell ref="AC148:AJ148"/>
    <mergeCell ref="A149:B149"/>
    <mergeCell ref="C149:E149"/>
    <mergeCell ref="F149:L149"/>
    <mergeCell ref="M149:R149"/>
    <mergeCell ref="S149:T149"/>
    <mergeCell ref="U149:AB149"/>
    <mergeCell ref="AC149:AJ149"/>
    <mergeCell ref="A146:B146"/>
    <mergeCell ref="C146:E146"/>
    <mergeCell ref="F146:L146"/>
    <mergeCell ref="M146:R146"/>
    <mergeCell ref="S146:T146"/>
    <mergeCell ref="U146:AB146"/>
    <mergeCell ref="AC146:AJ146"/>
    <mergeCell ref="A147:B147"/>
    <mergeCell ref="C147:E147"/>
    <mergeCell ref="F147:L147"/>
    <mergeCell ref="M147:R147"/>
    <mergeCell ref="S147:T147"/>
    <mergeCell ref="U147:AB147"/>
    <mergeCell ref="AC147:AJ147"/>
    <mergeCell ref="A144:B144"/>
    <mergeCell ref="C144:E144"/>
    <mergeCell ref="F144:L144"/>
    <mergeCell ref="M144:R144"/>
    <mergeCell ref="S144:T144"/>
    <mergeCell ref="U144:AB144"/>
    <mergeCell ref="AC144:AJ144"/>
    <mergeCell ref="A145:B145"/>
    <mergeCell ref="C145:E145"/>
    <mergeCell ref="F145:L145"/>
    <mergeCell ref="M145:R145"/>
    <mergeCell ref="S145:T145"/>
    <mergeCell ref="U145:AB145"/>
    <mergeCell ref="AC145:AJ145"/>
    <mergeCell ref="A142:B142"/>
    <mergeCell ref="C142:E142"/>
    <mergeCell ref="F142:L142"/>
    <mergeCell ref="M142:R142"/>
    <mergeCell ref="S142:T142"/>
    <mergeCell ref="U142:AB142"/>
    <mergeCell ref="AC142:AJ142"/>
    <mergeCell ref="A143:B143"/>
    <mergeCell ref="C143:E143"/>
    <mergeCell ref="F143:L143"/>
    <mergeCell ref="M143:R143"/>
    <mergeCell ref="S143:T143"/>
    <mergeCell ref="U143:AB143"/>
    <mergeCell ref="AC143:AJ143"/>
    <mergeCell ref="A140:B140"/>
    <mergeCell ref="C140:E140"/>
    <mergeCell ref="F140:L140"/>
    <mergeCell ref="M140:R140"/>
    <mergeCell ref="S140:T140"/>
    <mergeCell ref="U140:AB140"/>
    <mergeCell ref="AC140:AJ140"/>
    <mergeCell ref="A141:B141"/>
    <mergeCell ref="C141:E141"/>
    <mergeCell ref="F141:L141"/>
    <mergeCell ref="M141:R141"/>
    <mergeCell ref="S141:T141"/>
    <mergeCell ref="U141:AB141"/>
    <mergeCell ref="AC141:AJ141"/>
    <mergeCell ref="A138:B138"/>
    <mergeCell ref="C138:E138"/>
    <mergeCell ref="F138:L138"/>
    <mergeCell ref="M138:R138"/>
    <mergeCell ref="S138:T138"/>
    <mergeCell ref="U138:AB138"/>
    <mergeCell ref="AC138:AJ138"/>
    <mergeCell ref="A139:B139"/>
    <mergeCell ref="C139:E139"/>
    <mergeCell ref="F139:L139"/>
    <mergeCell ref="M139:R139"/>
    <mergeCell ref="S139:T139"/>
    <mergeCell ref="U139:AB139"/>
    <mergeCell ref="AC139:AJ139"/>
    <mergeCell ref="A136:B136"/>
    <mergeCell ref="C136:E136"/>
    <mergeCell ref="F136:L136"/>
    <mergeCell ref="M136:R136"/>
    <mergeCell ref="S136:T136"/>
    <mergeCell ref="U136:AB136"/>
    <mergeCell ref="AC136:AJ136"/>
    <mergeCell ref="A137:B137"/>
    <mergeCell ref="C137:E137"/>
    <mergeCell ref="F137:L137"/>
    <mergeCell ref="M137:R137"/>
    <mergeCell ref="S137:T137"/>
    <mergeCell ref="U137:AB137"/>
    <mergeCell ref="AC137:AJ137"/>
    <mergeCell ref="A134:B134"/>
    <mergeCell ref="C134:E134"/>
    <mergeCell ref="F134:L134"/>
    <mergeCell ref="M134:R134"/>
    <mergeCell ref="S134:T134"/>
    <mergeCell ref="U134:AB134"/>
    <mergeCell ref="AC134:AJ134"/>
    <mergeCell ref="A135:B135"/>
    <mergeCell ref="C135:E135"/>
    <mergeCell ref="F135:L135"/>
    <mergeCell ref="M135:R135"/>
    <mergeCell ref="S135:T135"/>
    <mergeCell ref="U135:AB135"/>
    <mergeCell ref="AC135:AJ135"/>
    <mergeCell ref="U93:AB93"/>
    <mergeCell ref="U96:AB96"/>
    <mergeCell ref="AC93:AJ93"/>
    <mergeCell ref="A94:B94"/>
    <mergeCell ref="C94:E94"/>
    <mergeCell ref="F94:L94"/>
    <mergeCell ref="M94:R94"/>
    <mergeCell ref="A133:B133"/>
    <mergeCell ref="C133:E133"/>
    <mergeCell ref="F133:L133"/>
    <mergeCell ref="M133:R133"/>
    <mergeCell ref="S133:T133"/>
    <mergeCell ref="U133:AB133"/>
    <mergeCell ref="AC133:AJ133"/>
    <mergeCell ref="S94:T94"/>
    <mergeCell ref="U94:AB94"/>
    <mergeCell ref="AC94:AJ94"/>
    <mergeCell ref="A95:B95"/>
    <mergeCell ref="C95:E95"/>
    <mergeCell ref="F95:L95"/>
    <mergeCell ref="M95:R95"/>
    <mergeCell ref="S95:T95"/>
    <mergeCell ref="U95:AB95"/>
    <mergeCell ref="AC95:AJ95"/>
    <mergeCell ref="AC76:AJ76"/>
    <mergeCell ref="A76:B76"/>
    <mergeCell ref="C76:E76"/>
    <mergeCell ref="F76:L76"/>
    <mergeCell ref="M76:R76"/>
    <mergeCell ref="S76:T76"/>
    <mergeCell ref="U76:AB76"/>
    <mergeCell ref="AC131:AJ131"/>
    <mergeCell ref="A126:H127"/>
    <mergeCell ref="I126:U127"/>
    <mergeCell ref="V126:AE127"/>
    <mergeCell ref="AF126:AJ127"/>
    <mergeCell ref="A92:B92"/>
    <mergeCell ref="C92:E92"/>
    <mergeCell ref="F92:L92"/>
    <mergeCell ref="M92:R92"/>
    <mergeCell ref="S92:T92"/>
    <mergeCell ref="U92:AB92"/>
    <mergeCell ref="AC92:AJ92"/>
    <mergeCell ref="A93:B93"/>
    <mergeCell ref="C93:E93"/>
    <mergeCell ref="F93:L93"/>
    <mergeCell ref="M93:R93"/>
    <mergeCell ref="S93:T93"/>
    <mergeCell ref="A74:B74"/>
    <mergeCell ref="C74:E74"/>
    <mergeCell ref="F74:L74"/>
    <mergeCell ref="M74:R74"/>
    <mergeCell ref="S74:T74"/>
    <mergeCell ref="U74:AB74"/>
    <mergeCell ref="AC74:AJ74"/>
    <mergeCell ref="A75:B75"/>
    <mergeCell ref="C75:E75"/>
    <mergeCell ref="F75:L75"/>
    <mergeCell ref="M75:R75"/>
    <mergeCell ref="S75:T75"/>
    <mergeCell ref="U75:AB75"/>
    <mergeCell ref="AC75:AJ75"/>
    <mergeCell ref="A72:B72"/>
    <mergeCell ref="C72:E72"/>
    <mergeCell ref="F72:L72"/>
    <mergeCell ref="M72:R72"/>
    <mergeCell ref="S72:T72"/>
    <mergeCell ref="U72:AB72"/>
    <mergeCell ref="AC72:AJ72"/>
    <mergeCell ref="A73:B73"/>
    <mergeCell ref="C73:E73"/>
    <mergeCell ref="F73:L73"/>
    <mergeCell ref="M73:R73"/>
    <mergeCell ref="S73:T73"/>
    <mergeCell ref="U73:AB73"/>
    <mergeCell ref="AC73:AJ73"/>
    <mergeCell ref="A70:B70"/>
    <mergeCell ref="C70:E70"/>
    <mergeCell ref="F70:L70"/>
    <mergeCell ref="M70:R70"/>
    <mergeCell ref="S70:T70"/>
    <mergeCell ref="U70:AB70"/>
    <mergeCell ref="AC70:AJ70"/>
    <mergeCell ref="A71:B71"/>
    <mergeCell ref="C71:E71"/>
    <mergeCell ref="F71:L71"/>
    <mergeCell ref="M71:R71"/>
    <mergeCell ref="S71:T71"/>
    <mergeCell ref="U71:AB71"/>
    <mergeCell ref="AC71:AJ71"/>
    <mergeCell ref="A68:B68"/>
    <mergeCell ref="C68:E68"/>
    <mergeCell ref="F68:L68"/>
    <mergeCell ref="M68:R68"/>
    <mergeCell ref="S68:T68"/>
    <mergeCell ref="U68:AB68"/>
    <mergeCell ref="AC68:AJ68"/>
    <mergeCell ref="A69:B69"/>
    <mergeCell ref="C69:E69"/>
    <mergeCell ref="F69:L69"/>
    <mergeCell ref="M69:R69"/>
    <mergeCell ref="S69:T69"/>
    <mergeCell ref="U69:AB69"/>
    <mergeCell ref="AC69:AJ69"/>
    <mergeCell ref="A66:B66"/>
    <mergeCell ref="C66:E66"/>
    <mergeCell ref="F66:L66"/>
    <mergeCell ref="M66:R66"/>
    <mergeCell ref="S66:T66"/>
    <mergeCell ref="U66:AB66"/>
    <mergeCell ref="AC66:AJ66"/>
    <mergeCell ref="A67:B67"/>
    <mergeCell ref="C67:E67"/>
    <mergeCell ref="F67:L67"/>
    <mergeCell ref="M67:R67"/>
    <mergeCell ref="S67:T67"/>
    <mergeCell ref="U67:AB67"/>
    <mergeCell ref="AC67:AJ67"/>
    <mergeCell ref="A64:B64"/>
    <mergeCell ref="C64:E64"/>
    <mergeCell ref="F64:L64"/>
    <mergeCell ref="M64:R64"/>
    <mergeCell ref="S64:T64"/>
    <mergeCell ref="U64:AB64"/>
    <mergeCell ref="AC64:AJ64"/>
    <mergeCell ref="A65:B65"/>
    <mergeCell ref="C65:E65"/>
    <mergeCell ref="F65:L65"/>
    <mergeCell ref="M65:R65"/>
    <mergeCell ref="S65:T65"/>
    <mergeCell ref="U65:AB65"/>
    <mergeCell ref="AC65:AJ65"/>
    <mergeCell ref="A62:B62"/>
    <mergeCell ref="C62:E62"/>
    <mergeCell ref="F62:L62"/>
    <mergeCell ref="M62:R62"/>
    <mergeCell ref="S62:T62"/>
    <mergeCell ref="U62:AB62"/>
    <mergeCell ref="AC62:AJ62"/>
    <mergeCell ref="A63:B63"/>
    <mergeCell ref="C63:E63"/>
    <mergeCell ref="F63:L63"/>
    <mergeCell ref="M63:R63"/>
    <mergeCell ref="S63:T63"/>
    <mergeCell ref="U63:AB63"/>
    <mergeCell ref="AC63:AJ63"/>
    <mergeCell ref="A60:B60"/>
    <mergeCell ref="C60:E60"/>
    <mergeCell ref="F60:L60"/>
    <mergeCell ref="M60:R60"/>
    <mergeCell ref="S60:T60"/>
    <mergeCell ref="U60:AB60"/>
    <mergeCell ref="AC60:AJ60"/>
    <mergeCell ref="A61:B61"/>
    <mergeCell ref="C61:E61"/>
    <mergeCell ref="F61:L61"/>
    <mergeCell ref="M61:R61"/>
    <mergeCell ref="S61:T61"/>
    <mergeCell ref="U61:AB61"/>
    <mergeCell ref="AC61:AJ61"/>
    <mergeCell ref="A58:B58"/>
    <mergeCell ref="C58:E58"/>
    <mergeCell ref="F58:L58"/>
    <mergeCell ref="M58:R58"/>
    <mergeCell ref="S58:T58"/>
    <mergeCell ref="U58:AB58"/>
    <mergeCell ref="AC58:AJ58"/>
    <mergeCell ref="A59:B59"/>
    <mergeCell ref="C59:E59"/>
    <mergeCell ref="F59:L59"/>
    <mergeCell ref="M59:R59"/>
    <mergeCell ref="S59:T59"/>
    <mergeCell ref="U59:AB59"/>
    <mergeCell ref="AC59:AJ59"/>
    <mergeCell ref="A56:B56"/>
    <mergeCell ref="C56:E56"/>
    <mergeCell ref="F56:L56"/>
    <mergeCell ref="M56:R56"/>
    <mergeCell ref="S56:T56"/>
    <mergeCell ref="U56:AB56"/>
    <mergeCell ref="AC56:AJ56"/>
    <mergeCell ref="A57:B57"/>
    <mergeCell ref="C57:E57"/>
    <mergeCell ref="F57:L57"/>
    <mergeCell ref="M57:R57"/>
    <mergeCell ref="S57:T57"/>
    <mergeCell ref="U57:AB57"/>
    <mergeCell ref="AC57:AJ57"/>
    <mergeCell ref="A54:B54"/>
    <mergeCell ref="C54:E54"/>
    <mergeCell ref="F54:L54"/>
    <mergeCell ref="M54:R54"/>
    <mergeCell ref="S54:T54"/>
    <mergeCell ref="U54:AB54"/>
    <mergeCell ref="AC54:AJ54"/>
    <mergeCell ref="A55:B55"/>
    <mergeCell ref="C55:E55"/>
    <mergeCell ref="F55:L55"/>
    <mergeCell ref="M55:R55"/>
    <mergeCell ref="S55:T55"/>
    <mergeCell ref="U55:AB55"/>
    <mergeCell ref="AC55:AJ55"/>
    <mergeCell ref="AC52:AJ52"/>
    <mergeCell ref="AC51:AJ51"/>
    <mergeCell ref="A53:B53"/>
    <mergeCell ref="C53:E53"/>
    <mergeCell ref="F53:L53"/>
    <mergeCell ref="M53:R53"/>
    <mergeCell ref="S53:T53"/>
    <mergeCell ref="U53:AB53"/>
    <mergeCell ref="AC53:AJ53"/>
    <mergeCell ref="A51:B51"/>
    <mergeCell ref="C51:E51"/>
    <mergeCell ref="F51:L51"/>
    <mergeCell ref="M51:R51"/>
    <mergeCell ref="S51:T51"/>
    <mergeCell ref="U51:AB51"/>
    <mergeCell ref="A52:B52"/>
    <mergeCell ref="C52:E52"/>
    <mergeCell ref="F52:L52"/>
    <mergeCell ref="M52:R52"/>
    <mergeCell ref="S52:T52"/>
    <mergeCell ref="U52:AB52"/>
    <mergeCell ref="A48:B50"/>
    <mergeCell ref="C48:E50"/>
    <mergeCell ref="F48:R48"/>
    <mergeCell ref="AC48:AJ48"/>
    <mergeCell ref="F49:L50"/>
    <mergeCell ref="M49:R50"/>
    <mergeCell ref="AC49:AJ49"/>
    <mergeCell ref="U49:AB50"/>
    <mergeCell ref="A42:AJ43"/>
    <mergeCell ref="A44:H45"/>
    <mergeCell ref="I44:U45"/>
    <mergeCell ref="V44:AE45"/>
    <mergeCell ref="AF44:AJ45"/>
    <mergeCell ref="A46:H47"/>
    <mergeCell ref="I46:U47"/>
    <mergeCell ref="V46:AE47"/>
    <mergeCell ref="AF46:AJ47"/>
    <mergeCell ref="A1:AJ2"/>
    <mergeCell ref="V5:AE6"/>
    <mergeCell ref="V3:AE4"/>
    <mergeCell ref="A3:H4"/>
    <mergeCell ref="A5:H6"/>
    <mergeCell ref="I3:U4"/>
    <mergeCell ref="I5:U6"/>
    <mergeCell ref="AF3:AJ4"/>
    <mergeCell ref="AF5:AJ6"/>
    <mergeCell ref="AC8:AJ8"/>
    <mergeCell ref="A10:B10"/>
    <mergeCell ref="U10:AB10"/>
    <mergeCell ref="S10:T10"/>
    <mergeCell ref="AC7:AJ7"/>
    <mergeCell ref="F8:L9"/>
    <mergeCell ref="M8:R9"/>
    <mergeCell ref="C7:E9"/>
    <mergeCell ref="F7:R7"/>
    <mergeCell ref="M10:R10"/>
    <mergeCell ref="F10:L10"/>
    <mergeCell ref="C10:E10"/>
    <mergeCell ref="S7:T7"/>
    <mergeCell ref="U7:AB7"/>
    <mergeCell ref="U8:AB9"/>
    <mergeCell ref="A7:B9"/>
    <mergeCell ref="A30:B30"/>
    <mergeCell ref="A31:B31"/>
    <mergeCell ref="A33:B33"/>
    <mergeCell ref="A34:B34"/>
    <mergeCell ref="A35:B35"/>
    <mergeCell ref="A23:B23"/>
    <mergeCell ref="A24:B24"/>
    <mergeCell ref="A25:B25"/>
    <mergeCell ref="A26:B26"/>
    <mergeCell ref="A27:B27"/>
    <mergeCell ref="A28:B28"/>
    <mergeCell ref="A29:B29"/>
    <mergeCell ref="A32:B32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S11:T11"/>
    <mergeCell ref="U11:AB11"/>
    <mergeCell ref="C12:E12"/>
    <mergeCell ref="F12:L12"/>
    <mergeCell ref="M12:R12"/>
    <mergeCell ref="S12:T12"/>
    <mergeCell ref="U12:AB12"/>
    <mergeCell ref="C11:E11"/>
    <mergeCell ref="F11:L11"/>
    <mergeCell ref="M11:R11"/>
    <mergeCell ref="C14:E14"/>
    <mergeCell ref="F14:L14"/>
    <mergeCell ref="M14:R14"/>
    <mergeCell ref="S14:T14"/>
    <mergeCell ref="U14:AB14"/>
    <mergeCell ref="C13:E13"/>
    <mergeCell ref="F13:L13"/>
    <mergeCell ref="M13:R13"/>
    <mergeCell ref="S13:T13"/>
    <mergeCell ref="U13:AB13"/>
    <mergeCell ref="C16:E16"/>
    <mergeCell ref="F16:L16"/>
    <mergeCell ref="M16:R16"/>
    <mergeCell ref="S16:T16"/>
    <mergeCell ref="U16:AB16"/>
    <mergeCell ref="C15:E15"/>
    <mergeCell ref="F15:L15"/>
    <mergeCell ref="M15:R15"/>
    <mergeCell ref="S15:T15"/>
    <mergeCell ref="U15:AB15"/>
    <mergeCell ref="C18:E18"/>
    <mergeCell ref="F18:L18"/>
    <mergeCell ref="M18:R18"/>
    <mergeCell ref="S18:T18"/>
    <mergeCell ref="U18:AB18"/>
    <mergeCell ref="C17:E17"/>
    <mergeCell ref="F17:L17"/>
    <mergeCell ref="M17:R17"/>
    <mergeCell ref="S17:T17"/>
    <mergeCell ref="U17:AB17"/>
    <mergeCell ref="C20:E20"/>
    <mergeCell ref="F20:L20"/>
    <mergeCell ref="M20:R20"/>
    <mergeCell ref="S20:T20"/>
    <mergeCell ref="U20:AB20"/>
    <mergeCell ref="C19:E19"/>
    <mergeCell ref="F19:L19"/>
    <mergeCell ref="M19:R19"/>
    <mergeCell ref="S19:T19"/>
    <mergeCell ref="U19:AB19"/>
    <mergeCell ref="C22:E22"/>
    <mergeCell ref="F22:L22"/>
    <mergeCell ref="M22:R22"/>
    <mergeCell ref="S22:T22"/>
    <mergeCell ref="U22:AB22"/>
    <mergeCell ref="C21:E21"/>
    <mergeCell ref="F21:L21"/>
    <mergeCell ref="M21:R21"/>
    <mergeCell ref="S21:T21"/>
    <mergeCell ref="U21:AB21"/>
    <mergeCell ref="C24:E24"/>
    <mergeCell ref="F24:L24"/>
    <mergeCell ref="M24:R24"/>
    <mergeCell ref="S24:T24"/>
    <mergeCell ref="U24:AB24"/>
    <mergeCell ref="C23:E23"/>
    <mergeCell ref="F23:L23"/>
    <mergeCell ref="M23:R23"/>
    <mergeCell ref="S23:T23"/>
    <mergeCell ref="U23:AB23"/>
    <mergeCell ref="C26:E26"/>
    <mergeCell ref="F26:L26"/>
    <mergeCell ref="M26:R26"/>
    <mergeCell ref="S26:T26"/>
    <mergeCell ref="U26:AB26"/>
    <mergeCell ref="C25:E25"/>
    <mergeCell ref="F25:L25"/>
    <mergeCell ref="M25:R25"/>
    <mergeCell ref="S25:T25"/>
    <mergeCell ref="U25:AB25"/>
    <mergeCell ref="C28:E28"/>
    <mergeCell ref="F28:L28"/>
    <mergeCell ref="M28:R28"/>
    <mergeCell ref="S28:T28"/>
    <mergeCell ref="U28:AB28"/>
    <mergeCell ref="C27:E27"/>
    <mergeCell ref="F27:L27"/>
    <mergeCell ref="M27:R27"/>
    <mergeCell ref="S27:T27"/>
    <mergeCell ref="U27:AB27"/>
    <mergeCell ref="M30:R30"/>
    <mergeCell ref="S30:T30"/>
    <mergeCell ref="U30:AB30"/>
    <mergeCell ref="C29:E29"/>
    <mergeCell ref="F29:L29"/>
    <mergeCell ref="M29:R29"/>
    <mergeCell ref="S29:T29"/>
    <mergeCell ref="U29:AB29"/>
    <mergeCell ref="C30:E30"/>
    <mergeCell ref="F30:L30"/>
    <mergeCell ref="AC30:AJ30"/>
    <mergeCell ref="AC29:AJ29"/>
    <mergeCell ref="M34:R34"/>
    <mergeCell ref="S34:T34"/>
    <mergeCell ref="U34:AB34"/>
    <mergeCell ref="O39:T39"/>
    <mergeCell ref="AL5:AP5"/>
    <mergeCell ref="AL6:AM6"/>
    <mergeCell ref="AN6:AP7"/>
    <mergeCell ref="AL7:AM7"/>
    <mergeCell ref="Y36:AB36"/>
    <mergeCell ref="AC36:AJ36"/>
    <mergeCell ref="C38:R38"/>
    <mergeCell ref="V39:AE39"/>
    <mergeCell ref="C33:E33"/>
    <mergeCell ref="F33:L33"/>
    <mergeCell ref="M33:R33"/>
    <mergeCell ref="S33:T33"/>
    <mergeCell ref="U33:AB33"/>
    <mergeCell ref="C31:E31"/>
    <mergeCell ref="F31:L31"/>
    <mergeCell ref="M31:R31"/>
    <mergeCell ref="S31:T31"/>
    <mergeCell ref="U31:AB31"/>
    <mergeCell ref="AC31:AJ31"/>
    <mergeCell ref="AC33:AJ33"/>
    <mergeCell ref="AC32:AJ32"/>
    <mergeCell ref="AC34:AJ34"/>
    <mergeCell ref="AC35:AJ35"/>
    <mergeCell ref="AC10:AJ10"/>
    <mergeCell ref="AC11:AJ11"/>
    <mergeCell ref="AC12:AJ12"/>
    <mergeCell ref="AC13:AJ13"/>
    <mergeCell ref="AC14:AJ14"/>
    <mergeCell ref="AC15:AJ15"/>
    <mergeCell ref="AC16:AJ16"/>
    <mergeCell ref="AC17:AJ17"/>
    <mergeCell ref="AC18:AJ18"/>
    <mergeCell ref="AC19:AJ19"/>
    <mergeCell ref="AC20:AJ20"/>
    <mergeCell ref="AC21:AJ21"/>
    <mergeCell ref="AC22:AJ22"/>
    <mergeCell ref="AC23:AJ23"/>
    <mergeCell ref="AC24:AJ24"/>
    <mergeCell ref="AC25:AJ25"/>
    <mergeCell ref="AC26:AJ26"/>
    <mergeCell ref="AC27:AJ27"/>
    <mergeCell ref="AC28:AJ28"/>
  </mergeCells>
  <phoneticPr fontId="1"/>
  <dataValidations count="3">
    <dataValidation type="list" allowBlank="1" showInputMessage="1" showErrorMessage="1" sqref="U10:AB35 U51:AB76 U92:AB117 U133:AB158" xr:uid="{00000000-0002-0000-0100-000000000000}">
      <formula1>$AN$10:$AN$30</formula1>
    </dataValidation>
    <dataValidation type="custom" allowBlank="1" showInputMessage="1" showErrorMessage="1" sqref="M11:R35 AC10:AJ35 AC52:AJ76 AC93:AJ117 AC134:AJ158 M52:R76 M93:R117 M134:R158" xr:uid="{00000000-0002-0000-0100-000001000000}">
      <formula1>LEN(M10)=LENB(M10)</formula1>
    </dataValidation>
    <dataValidation type="list" allowBlank="1" showInputMessage="1" showErrorMessage="1" sqref="S10:T35 S51:T76 S92:T117 S133:T158" xr:uid="{00000000-0002-0000-0100-000002000000}">
      <formula1>"1,2"</formula1>
    </dataValidation>
  </dataValidations>
  <pageMargins left="0.7" right="0.7" top="0.75" bottom="0.75" header="0.3" footer="0.3"/>
  <pageSetup paperSize="9" scale="81" orientation="portrait" r:id="rId1"/>
  <rowBreaks count="3" manualBreakCount="3">
    <brk id="41" max="35" man="1"/>
    <brk id="82" max="35" man="1"/>
    <brk id="123" max="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1"/>
  <sheetViews>
    <sheetView view="pageBreakPreview" zoomScaleNormal="100" zoomScaleSheetLayoutView="100" workbookViewId="0">
      <selection activeCell="M18" sqref="M18:R18"/>
    </sheetView>
  </sheetViews>
  <sheetFormatPr defaultRowHeight="13.2" x14ac:dyDescent="0.2"/>
  <cols>
    <col min="1" max="36" width="2.88671875" customWidth="1"/>
    <col min="37" max="37" width="10" customWidth="1"/>
    <col min="38" max="39" width="4.88671875" customWidth="1"/>
    <col min="40" max="40" width="25.88671875" customWidth="1"/>
  </cols>
  <sheetData>
    <row r="1" spans="1:42" ht="16.5" customHeight="1" x14ac:dyDescent="0.2">
      <c r="A1" s="217" t="s">
        <v>76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64"/>
    </row>
    <row r="2" spans="1:42" ht="16.5" customHeight="1" thickBot="1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64"/>
    </row>
    <row r="3" spans="1:42" ht="16.5" customHeight="1" x14ac:dyDescent="0.2">
      <c r="A3" s="196" t="s">
        <v>191</v>
      </c>
      <c r="B3" s="197"/>
      <c r="C3" s="197"/>
      <c r="D3" s="197"/>
      <c r="E3" s="197"/>
      <c r="F3" s="197"/>
      <c r="G3" s="197"/>
      <c r="H3" s="197"/>
      <c r="I3" s="200" t="str">
        <f>所属!$D$3</f>
        <v>成生アスリート</v>
      </c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193" t="s">
        <v>79</v>
      </c>
      <c r="W3" s="194"/>
      <c r="X3" s="194"/>
      <c r="Y3" s="194"/>
      <c r="Z3" s="194"/>
      <c r="AA3" s="194"/>
      <c r="AB3" s="194"/>
      <c r="AC3" s="194"/>
      <c r="AD3" s="194"/>
      <c r="AE3" s="195"/>
      <c r="AF3" s="204" t="str">
        <f>所属!$D$8</f>
        <v>023-654-2303</v>
      </c>
      <c r="AG3" s="204"/>
      <c r="AH3" s="204"/>
      <c r="AI3" s="204"/>
      <c r="AJ3" s="205"/>
      <c r="AK3" s="65"/>
    </row>
    <row r="4" spans="1:42" ht="16.5" customHeight="1" thickBot="1" x14ac:dyDescent="0.25">
      <c r="A4" s="198"/>
      <c r="B4" s="199"/>
      <c r="C4" s="199"/>
      <c r="D4" s="199"/>
      <c r="E4" s="199"/>
      <c r="F4" s="199"/>
      <c r="G4" s="199"/>
      <c r="H4" s="199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191"/>
      <c r="W4" s="192"/>
      <c r="X4" s="192"/>
      <c r="Y4" s="192"/>
      <c r="Z4" s="192"/>
      <c r="AA4" s="192"/>
      <c r="AB4" s="192"/>
      <c r="AC4" s="192"/>
      <c r="AD4" s="192"/>
      <c r="AE4" s="190"/>
      <c r="AF4" s="160"/>
      <c r="AG4" s="160"/>
      <c r="AH4" s="160"/>
      <c r="AI4" s="160"/>
      <c r="AJ4" s="206"/>
      <c r="AK4" s="65"/>
    </row>
    <row r="5" spans="1:42" ht="16.5" customHeight="1" x14ac:dyDescent="0.2">
      <c r="A5" s="151" t="s">
        <v>81</v>
      </c>
      <c r="B5" s="152"/>
      <c r="C5" s="152"/>
      <c r="D5" s="152"/>
      <c r="E5" s="152"/>
      <c r="F5" s="152"/>
      <c r="G5" s="152"/>
      <c r="H5" s="152"/>
      <c r="I5" s="202" t="str">
        <f>所属!$D$10</f>
        <v>yamagata_naryu@ybb.ne.jp</v>
      </c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177" t="s">
        <v>80</v>
      </c>
      <c r="W5" s="179"/>
      <c r="X5" s="179"/>
      <c r="Y5" s="179"/>
      <c r="Z5" s="179"/>
      <c r="AA5" s="179"/>
      <c r="AB5" s="179"/>
      <c r="AC5" s="179"/>
      <c r="AD5" s="179"/>
      <c r="AE5" s="178"/>
      <c r="AF5" s="152" t="str">
        <f>所属!$D$9</f>
        <v>080-3$$$-0$$$</v>
      </c>
      <c r="AG5" s="152"/>
      <c r="AH5" s="152"/>
      <c r="AI5" s="152"/>
      <c r="AJ5" s="172"/>
      <c r="AK5" s="65"/>
      <c r="AL5" s="148" t="s">
        <v>18</v>
      </c>
      <c r="AM5" s="149"/>
      <c r="AN5" s="149"/>
      <c r="AO5" s="149"/>
      <c r="AP5" s="150"/>
    </row>
    <row r="6" spans="1:42" ht="16.5" customHeight="1" x14ac:dyDescent="0.2">
      <c r="A6" s="159"/>
      <c r="B6" s="160"/>
      <c r="C6" s="160"/>
      <c r="D6" s="160"/>
      <c r="E6" s="160"/>
      <c r="F6" s="160"/>
      <c r="G6" s="160"/>
      <c r="H6" s="160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191"/>
      <c r="W6" s="192"/>
      <c r="X6" s="192"/>
      <c r="Y6" s="192"/>
      <c r="Z6" s="192"/>
      <c r="AA6" s="192"/>
      <c r="AB6" s="192"/>
      <c r="AC6" s="192"/>
      <c r="AD6" s="192"/>
      <c r="AE6" s="190"/>
      <c r="AF6" s="160"/>
      <c r="AG6" s="160"/>
      <c r="AH6" s="160"/>
      <c r="AI6" s="160"/>
      <c r="AJ6" s="206"/>
      <c r="AK6" s="65"/>
      <c r="AL6" s="151" t="s">
        <v>19</v>
      </c>
      <c r="AM6" s="152"/>
      <c r="AN6" s="153" t="s">
        <v>27</v>
      </c>
      <c r="AO6" s="154"/>
      <c r="AP6" s="155"/>
    </row>
    <row r="7" spans="1:42" ht="16.5" customHeight="1" x14ac:dyDescent="0.2">
      <c r="A7" s="186"/>
      <c r="B7" s="178"/>
      <c r="C7" s="173" t="s">
        <v>85</v>
      </c>
      <c r="D7" s="173"/>
      <c r="E7" s="173"/>
      <c r="F7" s="152" t="s">
        <v>82</v>
      </c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77" t="s">
        <v>83</v>
      </c>
      <c r="T7" s="178"/>
      <c r="U7" s="177" t="s">
        <v>104</v>
      </c>
      <c r="V7" s="179"/>
      <c r="W7" s="179"/>
      <c r="X7" s="179"/>
      <c r="Y7" s="179"/>
      <c r="Z7" s="179"/>
      <c r="AA7" s="179"/>
      <c r="AB7" s="178"/>
      <c r="AC7" s="152" t="s">
        <v>94</v>
      </c>
      <c r="AD7" s="152"/>
      <c r="AE7" s="152"/>
      <c r="AF7" s="152"/>
      <c r="AG7" s="152"/>
      <c r="AH7" s="152"/>
      <c r="AI7" s="152"/>
      <c r="AJ7" s="172"/>
      <c r="AK7" s="65"/>
      <c r="AL7" s="159" t="s">
        <v>54</v>
      </c>
      <c r="AM7" s="160"/>
      <c r="AN7" s="156"/>
      <c r="AO7" s="157"/>
      <c r="AP7" s="158"/>
    </row>
    <row r="8" spans="1:42" ht="16.5" customHeight="1" x14ac:dyDescent="0.2">
      <c r="A8" s="187"/>
      <c r="B8" s="188"/>
      <c r="C8" s="174"/>
      <c r="D8" s="174"/>
      <c r="E8" s="174"/>
      <c r="F8" s="146" t="s">
        <v>96</v>
      </c>
      <c r="G8" s="146"/>
      <c r="H8" s="146"/>
      <c r="I8" s="146"/>
      <c r="J8" s="146"/>
      <c r="K8" s="146"/>
      <c r="L8" s="146"/>
      <c r="M8" s="146" t="s">
        <v>95</v>
      </c>
      <c r="N8" s="146"/>
      <c r="O8" s="146"/>
      <c r="P8" s="146"/>
      <c r="Q8" s="146"/>
      <c r="R8" s="146"/>
      <c r="S8" s="34" t="s">
        <v>100</v>
      </c>
      <c r="T8" s="35">
        <v>1</v>
      </c>
      <c r="U8" s="180" t="s">
        <v>137</v>
      </c>
      <c r="V8" s="181"/>
      <c r="W8" s="181"/>
      <c r="X8" s="181"/>
      <c r="Y8" s="181"/>
      <c r="Z8" s="181"/>
      <c r="AA8" s="181"/>
      <c r="AB8" s="182"/>
      <c r="AC8" s="146" t="s">
        <v>84</v>
      </c>
      <c r="AD8" s="146"/>
      <c r="AE8" s="146"/>
      <c r="AF8" s="146"/>
      <c r="AG8" s="146"/>
      <c r="AH8" s="146"/>
      <c r="AI8" s="146"/>
      <c r="AJ8" s="168"/>
      <c r="AK8" s="65"/>
    </row>
    <row r="9" spans="1:42" ht="16.5" customHeight="1" thickBot="1" x14ac:dyDescent="0.25">
      <c r="A9" s="189"/>
      <c r="B9" s="190"/>
      <c r="C9" s="175"/>
      <c r="D9" s="175"/>
      <c r="E9" s="175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36" t="s">
        <v>101</v>
      </c>
      <c r="T9" s="37">
        <v>2</v>
      </c>
      <c r="U9" s="183"/>
      <c r="V9" s="184"/>
      <c r="W9" s="184"/>
      <c r="X9" s="184"/>
      <c r="Y9" s="184"/>
      <c r="Z9" s="184"/>
      <c r="AA9" s="184"/>
      <c r="AB9" s="185"/>
      <c r="AC9" s="25" t="s">
        <v>102</v>
      </c>
      <c r="AD9" s="25"/>
      <c r="AE9" s="25"/>
      <c r="AF9" s="25"/>
      <c r="AG9" s="25"/>
      <c r="AH9" s="25"/>
      <c r="AI9" s="25"/>
      <c r="AJ9" s="26"/>
      <c r="AK9" s="45" t="s">
        <v>19</v>
      </c>
    </row>
    <row r="10" spans="1:42" ht="26.25" customHeight="1" x14ac:dyDescent="0.2">
      <c r="A10" s="169" t="s">
        <v>192</v>
      </c>
      <c r="B10" s="170"/>
      <c r="C10" s="170">
        <v>435</v>
      </c>
      <c r="D10" s="170"/>
      <c r="E10" s="170"/>
      <c r="F10" s="176" t="s">
        <v>98</v>
      </c>
      <c r="G10" s="176"/>
      <c r="H10" s="176"/>
      <c r="I10" s="176"/>
      <c r="J10" s="176"/>
      <c r="K10" s="176"/>
      <c r="L10" s="176"/>
      <c r="M10" s="170" t="s">
        <v>99</v>
      </c>
      <c r="N10" s="170"/>
      <c r="O10" s="170"/>
      <c r="P10" s="170"/>
      <c r="Q10" s="170"/>
      <c r="R10" s="170"/>
      <c r="S10" s="171">
        <v>1</v>
      </c>
      <c r="T10" s="171"/>
      <c r="U10" s="170" t="s">
        <v>5</v>
      </c>
      <c r="V10" s="170"/>
      <c r="W10" s="170"/>
      <c r="X10" s="170"/>
      <c r="Y10" s="170"/>
      <c r="Z10" s="170"/>
      <c r="AA10" s="170"/>
      <c r="AB10" s="170"/>
      <c r="AC10" s="208" t="s">
        <v>105</v>
      </c>
      <c r="AD10" s="208"/>
      <c r="AE10" s="208"/>
      <c r="AF10" s="208"/>
      <c r="AG10" s="208"/>
      <c r="AH10" s="208"/>
      <c r="AI10" s="208"/>
      <c r="AJ10" s="209"/>
      <c r="AK10" s="40">
        <f>100000000*S10+C10</f>
        <v>100000435</v>
      </c>
      <c r="AM10" s="27"/>
      <c r="AN10" s="18" t="s">
        <v>4</v>
      </c>
    </row>
    <row r="11" spans="1:42" ht="26.25" customHeight="1" thickBot="1" x14ac:dyDescent="0.25">
      <c r="A11" s="167">
        <v>1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5"/>
      <c r="T11" s="145"/>
      <c r="U11" s="146"/>
      <c r="V11" s="146"/>
      <c r="W11" s="146"/>
      <c r="X11" s="146"/>
      <c r="Y11" s="146"/>
      <c r="Z11" s="146"/>
      <c r="AA11" s="146"/>
      <c r="AB11" s="146"/>
      <c r="AC11" s="218"/>
      <c r="AD11" s="218"/>
      <c r="AE11" s="218"/>
      <c r="AF11" s="218"/>
      <c r="AG11" s="218"/>
      <c r="AH11" s="218"/>
      <c r="AI11" s="218"/>
      <c r="AJ11" s="219"/>
      <c r="AK11" s="40">
        <f t="shared" ref="AK11:AK35" si="0">100000000*S11+C11</f>
        <v>0</v>
      </c>
      <c r="AM11" s="28"/>
      <c r="AN11" s="19" t="s">
        <v>5</v>
      </c>
    </row>
    <row r="12" spans="1:42" ht="26.25" customHeight="1" thickBot="1" x14ac:dyDescent="0.25">
      <c r="A12" s="167">
        <v>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220"/>
      <c r="T12" s="220"/>
      <c r="U12" s="146"/>
      <c r="V12" s="146"/>
      <c r="W12" s="146"/>
      <c r="X12" s="146"/>
      <c r="Y12" s="146"/>
      <c r="Z12" s="146"/>
      <c r="AA12" s="146"/>
      <c r="AB12" s="146"/>
      <c r="AC12" s="218"/>
      <c r="AD12" s="218"/>
      <c r="AE12" s="218"/>
      <c r="AF12" s="218"/>
      <c r="AG12" s="218"/>
      <c r="AH12" s="218"/>
      <c r="AI12" s="218"/>
      <c r="AJ12" s="219"/>
      <c r="AK12" s="40">
        <f t="shared" si="0"/>
        <v>0</v>
      </c>
      <c r="AN12" s="19" t="s">
        <v>6</v>
      </c>
    </row>
    <row r="13" spans="1:42" ht="26.25" customHeight="1" x14ac:dyDescent="0.2">
      <c r="A13" s="167">
        <v>3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5"/>
      <c r="T13" s="145"/>
      <c r="U13" s="146"/>
      <c r="V13" s="146"/>
      <c r="W13" s="146"/>
      <c r="X13" s="146"/>
      <c r="Y13" s="146"/>
      <c r="Z13" s="146"/>
      <c r="AA13" s="146"/>
      <c r="AB13" s="146"/>
      <c r="AC13" s="218"/>
      <c r="AD13" s="218"/>
      <c r="AE13" s="218"/>
      <c r="AF13" s="218"/>
      <c r="AG13" s="218"/>
      <c r="AH13" s="218"/>
      <c r="AI13" s="218"/>
      <c r="AJ13" s="219"/>
      <c r="AK13" s="40">
        <f t="shared" si="0"/>
        <v>0</v>
      </c>
      <c r="AM13" s="27">
        <v>1</v>
      </c>
      <c r="AN13" s="19" t="s">
        <v>7</v>
      </c>
    </row>
    <row r="14" spans="1:42" ht="26.25" customHeight="1" thickBot="1" x14ac:dyDescent="0.25">
      <c r="A14" s="167">
        <v>4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220"/>
      <c r="T14" s="220"/>
      <c r="U14" s="146"/>
      <c r="V14" s="146"/>
      <c r="W14" s="146"/>
      <c r="X14" s="146"/>
      <c r="Y14" s="146"/>
      <c r="Z14" s="146"/>
      <c r="AA14" s="146"/>
      <c r="AB14" s="146"/>
      <c r="AC14" s="218"/>
      <c r="AD14" s="218"/>
      <c r="AE14" s="218"/>
      <c r="AF14" s="218"/>
      <c r="AG14" s="218"/>
      <c r="AH14" s="218"/>
      <c r="AI14" s="218"/>
      <c r="AJ14" s="219"/>
      <c r="AK14" s="40">
        <f t="shared" si="0"/>
        <v>0</v>
      </c>
      <c r="AM14" s="28">
        <v>2</v>
      </c>
      <c r="AN14" s="19" t="s">
        <v>8</v>
      </c>
    </row>
    <row r="15" spans="1:42" ht="26.25" customHeight="1" x14ac:dyDescent="0.2">
      <c r="A15" s="167">
        <v>5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5"/>
      <c r="T15" s="145"/>
      <c r="U15" s="146"/>
      <c r="V15" s="146"/>
      <c r="W15" s="146"/>
      <c r="X15" s="146"/>
      <c r="Y15" s="146"/>
      <c r="Z15" s="146"/>
      <c r="AA15" s="146"/>
      <c r="AB15" s="146"/>
      <c r="AC15" s="218"/>
      <c r="AD15" s="218"/>
      <c r="AE15" s="218"/>
      <c r="AF15" s="218"/>
      <c r="AG15" s="218"/>
      <c r="AH15" s="218"/>
      <c r="AI15" s="218"/>
      <c r="AJ15" s="219"/>
      <c r="AK15" s="40">
        <f t="shared" si="0"/>
        <v>0</v>
      </c>
      <c r="AN15" s="19" t="s">
        <v>9</v>
      </c>
    </row>
    <row r="16" spans="1:42" ht="26.25" customHeight="1" x14ac:dyDescent="0.2">
      <c r="A16" s="167">
        <v>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220"/>
      <c r="T16" s="220"/>
      <c r="U16" s="146"/>
      <c r="V16" s="146"/>
      <c r="W16" s="146"/>
      <c r="X16" s="146"/>
      <c r="Y16" s="146"/>
      <c r="Z16" s="146"/>
      <c r="AA16" s="146"/>
      <c r="AB16" s="146"/>
      <c r="AC16" s="218"/>
      <c r="AD16" s="218"/>
      <c r="AE16" s="218"/>
      <c r="AF16" s="218"/>
      <c r="AG16" s="218"/>
      <c r="AH16" s="218"/>
      <c r="AI16" s="218"/>
      <c r="AJ16" s="219"/>
      <c r="AK16" s="40">
        <f t="shared" si="0"/>
        <v>0</v>
      </c>
      <c r="AN16" s="19" t="s">
        <v>10</v>
      </c>
    </row>
    <row r="17" spans="1:40" ht="26.25" customHeight="1" x14ac:dyDescent="0.2">
      <c r="A17" s="167">
        <v>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5"/>
      <c r="T17" s="145"/>
      <c r="U17" s="146"/>
      <c r="V17" s="146"/>
      <c r="W17" s="146"/>
      <c r="X17" s="146"/>
      <c r="Y17" s="146"/>
      <c r="Z17" s="146"/>
      <c r="AA17" s="146"/>
      <c r="AB17" s="146"/>
      <c r="AC17" s="218"/>
      <c r="AD17" s="218"/>
      <c r="AE17" s="218"/>
      <c r="AF17" s="218"/>
      <c r="AG17" s="218"/>
      <c r="AH17" s="218"/>
      <c r="AI17" s="218"/>
      <c r="AJ17" s="219"/>
      <c r="AK17" s="40">
        <f t="shared" si="0"/>
        <v>0</v>
      </c>
      <c r="AN17" s="19" t="s">
        <v>86</v>
      </c>
    </row>
    <row r="18" spans="1:40" ht="26.25" customHeight="1" x14ac:dyDescent="0.2">
      <c r="A18" s="167">
        <v>8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220"/>
      <c r="T18" s="220"/>
      <c r="U18" s="146"/>
      <c r="V18" s="146"/>
      <c r="W18" s="146"/>
      <c r="X18" s="146"/>
      <c r="Y18" s="146"/>
      <c r="Z18" s="146"/>
      <c r="AA18" s="146"/>
      <c r="AB18" s="146"/>
      <c r="AC18" s="218"/>
      <c r="AD18" s="218"/>
      <c r="AE18" s="218"/>
      <c r="AF18" s="218"/>
      <c r="AG18" s="218"/>
      <c r="AH18" s="218"/>
      <c r="AI18" s="218"/>
      <c r="AJ18" s="219"/>
      <c r="AK18" s="40">
        <f t="shared" si="0"/>
        <v>0</v>
      </c>
      <c r="AN18" s="19" t="s">
        <v>87</v>
      </c>
    </row>
    <row r="19" spans="1:40" ht="26.25" customHeight="1" thickBot="1" x14ac:dyDescent="0.25">
      <c r="A19" s="167">
        <v>9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5"/>
      <c r="T19" s="145"/>
      <c r="U19" s="146"/>
      <c r="V19" s="146"/>
      <c r="W19" s="146"/>
      <c r="X19" s="146"/>
      <c r="Y19" s="146"/>
      <c r="Z19" s="146"/>
      <c r="AA19" s="146"/>
      <c r="AB19" s="146"/>
      <c r="AC19" s="218"/>
      <c r="AD19" s="218"/>
      <c r="AE19" s="218"/>
      <c r="AF19" s="218"/>
      <c r="AG19" s="218"/>
      <c r="AH19" s="218"/>
      <c r="AI19" s="218"/>
      <c r="AJ19" s="219"/>
      <c r="AK19" s="40">
        <f t="shared" si="0"/>
        <v>0</v>
      </c>
      <c r="AN19" s="21" t="s">
        <v>88</v>
      </c>
    </row>
    <row r="20" spans="1:40" ht="26.25" customHeight="1" x14ac:dyDescent="0.2">
      <c r="A20" s="167">
        <v>10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220"/>
      <c r="T20" s="220"/>
      <c r="U20" s="146"/>
      <c r="V20" s="146"/>
      <c r="W20" s="146"/>
      <c r="X20" s="146"/>
      <c r="Y20" s="146"/>
      <c r="Z20" s="146"/>
      <c r="AA20" s="146"/>
      <c r="AB20" s="146"/>
      <c r="AC20" s="218"/>
      <c r="AD20" s="218"/>
      <c r="AE20" s="218"/>
      <c r="AF20" s="218"/>
      <c r="AG20" s="218"/>
      <c r="AH20" s="218"/>
      <c r="AI20" s="218"/>
      <c r="AJ20" s="219"/>
      <c r="AK20" s="40">
        <f t="shared" si="0"/>
        <v>0</v>
      </c>
      <c r="AN20" s="20" t="s">
        <v>11</v>
      </c>
    </row>
    <row r="21" spans="1:40" ht="26.25" customHeight="1" x14ac:dyDescent="0.2">
      <c r="A21" s="167">
        <v>11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5"/>
      <c r="T21" s="145"/>
      <c r="U21" s="146"/>
      <c r="V21" s="146"/>
      <c r="W21" s="146"/>
      <c r="X21" s="146"/>
      <c r="Y21" s="146"/>
      <c r="Z21" s="146"/>
      <c r="AA21" s="146"/>
      <c r="AB21" s="146"/>
      <c r="AC21" s="218"/>
      <c r="AD21" s="218"/>
      <c r="AE21" s="218"/>
      <c r="AF21" s="218"/>
      <c r="AG21" s="218"/>
      <c r="AH21" s="218"/>
      <c r="AI21" s="218"/>
      <c r="AJ21" s="219"/>
      <c r="AK21" s="40">
        <f t="shared" si="0"/>
        <v>0</v>
      </c>
      <c r="AN21" s="19" t="s">
        <v>12</v>
      </c>
    </row>
    <row r="22" spans="1:40" ht="26.25" customHeight="1" x14ac:dyDescent="0.2">
      <c r="A22" s="167">
        <v>12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220"/>
      <c r="T22" s="220"/>
      <c r="U22" s="146"/>
      <c r="V22" s="146"/>
      <c r="W22" s="146"/>
      <c r="X22" s="146"/>
      <c r="Y22" s="146"/>
      <c r="Z22" s="146"/>
      <c r="AA22" s="146"/>
      <c r="AB22" s="146"/>
      <c r="AC22" s="218"/>
      <c r="AD22" s="218"/>
      <c r="AE22" s="218"/>
      <c r="AF22" s="218"/>
      <c r="AG22" s="218"/>
      <c r="AH22" s="218"/>
      <c r="AI22" s="218"/>
      <c r="AJ22" s="219"/>
      <c r="AK22" s="40">
        <f t="shared" si="0"/>
        <v>0</v>
      </c>
      <c r="AN22" s="19" t="s">
        <v>17</v>
      </c>
    </row>
    <row r="23" spans="1:40" ht="26.25" customHeight="1" x14ac:dyDescent="0.2">
      <c r="A23" s="167">
        <v>13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5"/>
      <c r="T23" s="145"/>
      <c r="U23" s="146"/>
      <c r="V23" s="146"/>
      <c r="W23" s="146"/>
      <c r="X23" s="146"/>
      <c r="Y23" s="146"/>
      <c r="Z23" s="146"/>
      <c r="AA23" s="146"/>
      <c r="AB23" s="146"/>
      <c r="AC23" s="218"/>
      <c r="AD23" s="218"/>
      <c r="AE23" s="218"/>
      <c r="AF23" s="218"/>
      <c r="AG23" s="218"/>
      <c r="AH23" s="218"/>
      <c r="AI23" s="218"/>
      <c r="AJ23" s="219"/>
      <c r="AK23" s="40">
        <f t="shared" si="0"/>
        <v>0</v>
      </c>
      <c r="AN23" s="19" t="s">
        <v>13</v>
      </c>
    </row>
    <row r="24" spans="1:40" ht="26.25" customHeight="1" x14ac:dyDescent="0.2">
      <c r="A24" s="167">
        <v>14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220"/>
      <c r="T24" s="220"/>
      <c r="U24" s="146"/>
      <c r="V24" s="146"/>
      <c r="W24" s="146"/>
      <c r="X24" s="146"/>
      <c r="Y24" s="146"/>
      <c r="Z24" s="146"/>
      <c r="AA24" s="146"/>
      <c r="AB24" s="146"/>
      <c r="AC24" s="218"/>
      <c r="AD24" s="218"/>
      <c r="AE24" s="218"/>
      <c r="AF24" s="218"/>
      <c r="AG24" s="218"/>
      <c r="AH24" s="218"/>
      <c r="AI24" s="218"/>
      <c r="AJ24" s="219"/>
      <c r="AK24" s="40">
        <f t="shared" si="0"/>
        <v>0</v>
      </c>
      <c r="AN24" s="19" t="s">
        <v>14</v>
      </c>
    </row>
    <row r="25" spans="1:40" ht="26.25" customHeight="1" x14ac:dyDescent="0.2">
      <c r="A25" s="167">
        <v>15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5"/>
      <c r="T25" s="145"/>
      <c r="U25" s="146"/>
      <c r="V25" s="146"/>
      <c r="W25" s="146"/>
      <c r="X25" s="146"/>
      <c r="Y25" s="146"/>
      <c r="Z25" s="146"/>
      <c r="AA25" s="146"/>
      <c r="AB25" s="146"/>
      <c r="AC25" s="218"/>
      <c r="AD25" s="218"/>
      <c r="AE25" s="218"/>
      <c r="AF25" s="218"/>
      <c r="AG25" s="218"/>
      <c r="AH25" s="218"/>
      <c r="AI25" s="218"/>
      <c r="AJ25" s="219"/>
      <c r="AK25" s="40">
        <f t="shared" si="0"/>
        <v>0</v>
      </c>
      <c r="AN25" s="19" t="s">
        <v>15</v>
      </c>
    </row>
    <row r="26" spans="1:40" ht="26.25" customHeight="1" x14ac:dyDescent="0.2">
      <c r="A26" s="167">
        <v>16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220"/>
      <c r="T26" s="220"/>
      <c r="U26" s="146"/>
      <c r="V26" s="146"/>
      <c r="W26" s="146"/>
      <c r="X26" s="146"/>
      <c r="Y26" s="146"/>
      <c r="Z26" s="146"/>
      <c r="AA26" s="146"/>
      <c r="AB26" s="146"/>
      <c r="AC26" s="218"/>
      <c r="AD26" s="218"/>
      <c r="AE26" s="218"/>
      <c r="AF26" s="218"/>
      <c r="AG26" s="218"/>
      <c r="AH26" s="218"/>
      <c r="AI26" s="218"/>
      <c r="AJ26" s="219"/>
      <c r="AK26" s="40">
        <f t="shared" si="0"/>
        <v>0</v>
      </c>
      <c r="AN26" s="19" t="s">
        <v>16</v>
      </c>
    </row>
    <row r="27" spans="1:40" ht="26.25" customHeight="1" x14ac:dyDescent="0.2">
      <c r="A27" s="167">
        <v>17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5"/>
      <c r="T27" s="145"/>
      <c r="U27" s="146"/>
      <c r="V27" s="146"/>
      <c r="W27" s="146"/>
      <c r="X27" s="146"/>
      <c r="Y27" s="146"/>
      <c r="Z27" s="146"/>
      <c r="AA27" s="146"/>
      <c r="AB27" s="146"/>
      <c r="AC27" s="218"/>
      <c r="AD27" s="218"/>
      <c r="AE27" s="218"/>
      <c r="AF27" s="218"/>
      <c r="AG27" s="218"/>
      <c r="AH27" s="218"/>
      <c r="AI27" s="218"/>
      <c r="AJ27" s="219"/>
      <c r="AK27" s="40">
        <f t="shared" si="0"/>
        <v>0</v>
      </c>
      <c r="AN27" s="19" t="s">
        <v>122</v>
      </c>
    </row>
    <row r="28" spans="1:40" ht="26.25" customHeight="1" x14ac:dyDescent="0.2">
      <c r="A28" s="167">
        <v>18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220"/>
      <c r="T28" s="220"/>
      <c r="U28" s="146"/>
      <c r="V28" s="146"/>
      <c r="W28" s="146"/>
      <c r="X28" s="146"/>
      <c r="Y28" s="146"/>
      <c r="Z28" s="146"/>
      <c r="AA28" s="146"/>
      <c r="AB28" s="146"/>
      <c r="AC28" s="218"/>
      <c r="AD28" s="218"/>
      <c r="AE28" s="218"/>
      <c r="AF28" s="218"/>
      <c r="AG28" s="218"/>
      <c r="AH28" s="218"/>
      <c r="AI28" s="218"/>
      <c r="AJ28" s="219"/>
      <c r="AK28" s="40">
        <f t="shared" si="0"/>
        <v>0</v>
      </c>
      <c r="AN28" s="20" t="s">
        <v>89</v>
      </c>
    </row>
    <row r="29" spans="1:40" ht="26.25" customHeight="1" thickBot="1" x14ac:dyDescent="0.25">
      <c r="A29" s="167">
        <v>19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5"/>
      <c r="T29" s="145"/>
      <c r="U29" s="146"/>
      <c r="V29" s="146"/>
      <c r="W29" s="146"/>
      <c r="X29" s="146"/>
      <c r="Y29" s="146"/>
      <c r="Z29" s="146"/>
      <c r="AA29" s="146"/>
      <c r="AB29" s="146"/>
      <c r="AC29" s="218"/>
      <c r="AD29" s="218"/>
      <c r="AE29" s="218"/>
      <c r="AF29" s="218"/>
      <c r="AG29" s="218"/>
      <c r="AH29" s="218"/>
      <c r="AI29" s="218"/>
      <c r="AJ29" s="219"/>
      <c r="AK29" s="40">
        <f t="shared" si="0"/>
        <v>0</v>
      </c>
      <c r="AN29" s="21" t="s">
        <v>90</v>
      </c>
    </row>
    <row r="30" spans="1:40" ht="26.25" customHeight="1" thickBot="1" x14ac:dyDescent="0.25">
      <c r="A30" s="167">
        <v>20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220"/>
      <c r="T30" s="220"/>
      <c r="U30" s="146"/>
      <c r="V30" s="146"/>
      <c r="W30" s="146"/>
      <c r="X30" s="146"/>
      <c r="Y30" s="146"/>
      <c r="Z30" s="146"/>
      <c r="AA30" s="146"/>
      <c r="AB30" s="146"/>
      <c r="AC30" s="218"/>
      <c r="AD30" s="218"/>
      <c r="AE30" s="218"/>
      <c r="AF30" s="218"/>
      <c r="AG30" s="218"/>
      <c r="AH30" s="218"/>
      <c r="AI30" s="218"/>
      <c r="AJ30" s="219"/>
      <c r="AK30" s="40">
        <f t="shared" si="0"/>
        <v>0</v>
      </c>
      <c r="AN30" s="22" t="s">
        <v>91</v>
      </c>
    </row>
    <row r="31" spans="1:40" ht="26.25" customHeight="1" x14ac:dyDescent="0.2">
      <c r="A31" s="167">
        <v>21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5"/>
      <c r="T31" s="145"/>
      <c r="U31" s="146"/>
      <c r="V31" s="146"/>
      <c r="W31" s="146"/>
      <c r="X31" s="146"/>
      <c r="Y31" s="146"/>
      <c r="Z31" s="146"/>
      <c r="AA31" s="146"/>
      <c r="AB31" s="146"/>
      <c r="AC31" s="218"/>
      <c r="AD31" s="218"/>
      <c r="AE31" s="218"/>
      <c r="AF31" s="218"/>
      <c r="AG31" s="218"/>
      <c r="AH31" s="218"/>
      <c r="AI31" s="218"/>
      <c r="AJ31" s="219"/>
      <c r="AK31" s="40">
        <f t="shared" si="0"/>
        <v>0</v>
      </c>
    </row>
    <row r="32" spans="1:40" ht="26.25" customHeight="1" x14ac:dyDescent="0.2">
      <c r="A32" s="167">
        <v>22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5"/>
      <c r="T32" s="145"/>
      <c r="U32" s="146"/>
      <c r="V32" s="146"/>
      <c r="W32" s="146"/>
      <c r="X32" s="146"/>
      <c r="Y32" s="146"/>
      <c r="Z32" s="146"/>
      <c r="AA32" s="146"/>
      <c r="AB32" s="146"/>
      <c r="AC32" s="218"/>
      <c r="AD32" s="218"/>
      <c r="AE32" s="218"/>
      <c r="AF32" s="218"/>
      <c r="AG32" s="218"/>
      <c r="AH32" s="218"/>
      <c r="AI32" s="218"/>
      <c r="AJ32" s="219"/>
      <c r="AK32" s="40">
        <f t="shared" si="0"/>
        <v>0</v>
      </c>
    </row>
    <row r="33" spans="1:37" ht="26.25" customHeight="1" x14ac:dyDescent="0.2">
      <c r="A33" s="167">
        <v>23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220"/>
      <c r="T33" s="220"/>
      <c r="U33" s="146"/>
      <c r="V33" s="146"/>
      <c r="W33" s="146"/>
      <c r="X33" s="146"/>
      <c r="Y33" s="146"/>
      <c r="Z33" s="146"/>
      <c r="AA33" s="146"/>
      <c r="AB33" s="146"/>
      <c r="AC33" s="218"/>
      <c r="AD33" s="218"/>
      <c r="AE33" s="218"/>
      <c r="AF33" s="218"/>
      <c r="AG33" s="218"/>
      <c r="AH33" s="218"/>
      <c r="AI33" s="218"/>
      <c r="AJ33" s="219"/>
      <c r="AK33" s="40">
        <f t="shared" si="0"/>
        <v>0</v>
      </c>
    </row>
    <row r="34" spans="1:37" ht="26.25" customHeight="1" x14ac:dyDescent="0.2">
      <c r="A34" s="167">
        <v>24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222"/>
      <c r="T34" s="222"/>
      <c r="U34" s="146"/>
      <c r="V34" s="146"/>
      <c r="W34" s="146"/>
      <c r="X34" s="146"/>
      <c r="Y34" s="146"/>
      <c r="Z34" s="146"/>
      <c r="AA34" s="146"/>
      <c r="AB34" s="146"/>
      <c r="AC34" s="218"/>
      <c r="AD34" s="218"/>
      <c r="AE34" s="218"/>
      <c r="AF34" s="218"/>
      <c r="AG34" s="218"/>
      <c r="AH34" s="218"/>
      <c r="AI34" s="218"/>
      <c r="AJ34" s="219"/>
      <c r="AK34" s="40">
        <f t="shared" si="0"/>
        <v>0</v>
      </c>
    </row>
    <row r="35" spans="1:37" ht="26.25" customHeight="1" thickBot="1" x14ac:dyDescent="0.25">
      <c r="A35" s="167">
        <v>25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221"/>
      <c r="T35" s="221"/>
      <c r="U35" s="146"/>
      <c r="V35" s="146"/>
      <c r="W35" s="146"/>
      <c r="X35" s="146"/>
      <c r="Y35" s="146"/>
      <c r="Z35" s="146"/>
      <c r="AA35" s="146"/>
      <c r="AB35" s="146"/>
      <c r="AC35" s="218"/>
      <c r="AD35" s="218"/>
      <c r="AE35" s="218"/>
      <c r="AF35" s="218"/>
      <c r="AG35" s="218"/>
      <c r="AH35" s="218"/>
      <c r="AI35" s="218"/>
      <c r="AJ35" s="219"/>
      <c r="AK35" s="40">
        <f t="shared" si="0"/>
        <v>0</v>
      </c>
    </row>
    <row r="36" spans="1:37" ht="24" customHeight="1" thickBot="1" x14ac:dyDescent="0.25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161" t="s">
        <v>65</v>
      </c>
      <c r="Z36" s="161"/>
      <c r="AA36" s="161"/>
      <c r="AB36" s="161"/>
      <c r="AC36" s="162" t="str">
        <f>所属!$D$7</f>
        <v>長瀬　悠人</v>
      </c>
      <c r="AD36" s="162"/>
      <c r="AE36" s="162"/>
      <c r="AF36" s="162"/>
      <c r="AG36" s="162"/>
      <c r="AH36" s="162"/>
      <c r="AI36" s="162"/>
      <c r="AJ36" s="163"/>
      <c r="AK36" s="66"/>
    </row>
    <row r="38" spans="1:37" ht="16.2" x14ac:dyDescent="0.2">
      <c r="C38" s="164" t="s">
        <v>92</v>
      </c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</row>
    <row r="39" spans="1:37" ht="14.4" x14ac:dyDescent="0.2">
      <c r="O39" s="147" t="s">
        <v>190</v>
      </c>
      <c r="P39" s="147"/>
      <c r="Q39" s="147"/>
      <c r="R39" s="147"/>
      <c r="S39" s="147"/>
      <c r="T39" s="147"/>
      <c r="V39" s="166" t="str">
        <f>$I$3</f>
        <v>成生アスリート</v>
      </c>
      <c r="W39" s="166"/>
      <c r="X39" s="166"/>
      <c r="Y39" s="166"/>
      <c r="Z39" s="166"/>
      <c r="AA39" s="166"/>
      <c r="AB39" s="166"/>
      <c r="AC39" s="166"/>
      <c r="AD39" s="166"/>
      <c r="AE39" s="166"/>
    </row>
    <row r="40" spans="1:37" ht="13.5" customHeight="1" x14ac:dyDescent="0.2">
      <c r="Z40" s="215" t="str">
        <f>所属!$D$6</f>
        <v>山田　太郎</v>
      </c>
      <c r="AA40" s="215"/>
      <c r="AB40" s="215"/>
      <c r="AC40" s="215"/>
      <c r="AD40" s="215"/>
      <c r="AE40" s="215"/>
      <c r="AF40" s="215"/>
      <c r="AG40" s="166" t="s">
        <v>93</v>
      </c>
      <c r="AH40" s="216"/>
      <c r="AI40" s="147"/>
    </row>
    <row r="41" spans="1:37" ht="13.5" customHeight="1" x14ac:dyDescent="0.2">
      <c r="Z41" s="215"/>
      <c r="AA41" s="215"/>
      <c r="AB41" s="215"/>
      <c r="AC41" s="215"/>
      <c r="AD41" s="215"/>
      <c r="AE41" s="215"/>
      <c r="AF41" s="215"/>
      <c r="AG41" s="216"/>
      <c r="AH41" s="216"/>
      <c r="AI41" s="147"/>
    </row>
  </sheetData>
  <sheetProtection password="CC3D" sheet="1" objects="1" scenarios="1"/>
  <mergeCells count="213">
    <mergeCell ref="Y36:AB36"/>
    <mergeCell ref="AC36:AJ36"/>
    <mergeCell ref="C38:R38"/>
    <mergeCell ref="O39:T39"/>
    <mergeCell ref="V39:AE39"/>
    <mergeCell ref="Z40:AF41"/>
    <mergeCell ref="AG40:AH41"/>
    <mergeCell ref="AI40:AI41"/>
    <mergeCell ref="AC34:AJ34"/>
    <mergeCell ref="A35:B35"/>
    <mergeCell ref="C35:E35"/>
    <mergeCell ref="F35:L35"/>
    <mergeCell ref="M35:R35"/>
    <mergeCell ref="S35:T35"/>
    <mergeCell ref="U35:AB35"/>
    <mergeCell ref="AC35:AJ35"/>
    <mergeCell ref="A34:B34"/>
    <mergeCell ref="C34:E34"/>
    <mergeCell ref="F34:L34"/>
    <mergeCell ref="M34:R34"/>
    <mergeCell ref="S34:T34"/>
    <mergeCell ref="U34:AB34"/>
    <mergeCell ref="AC32:AJ32"/>
    <mergeCell ref="A33:B33"/>
    <mergeCell ref="C33:E33"/>
    <mergeCell ref="F33:L33"/>
    <mergeCell ref="M33:R33"/>
    <mergeCell ref="S33:T33"/>
    <mergeCell ref="U33:AB33"/>
    <mergeCell ref="AC33:AJ33"/>
    <mergeCell ref="A32:B32"/>
    <mergeCell ref="C32:E32"/>
    <mergeCell ref="F32:L32"/>
    <mergeCell ref="M32:R32"/>
    <mergeCell ref="S32:T32"/>
    <mergeCell ref="U32:AB32"/>
    <mergeCell ref="AC30:AJ30"/>
    <mergeCell ref="A31:B31"/>
    <mergeCell ref="C31:E31"/>
    <mergeCell ref="F31:L31"/>
    <mergeCell ref="M31:R31"/>
    <mergeCell ref="S31:T31"/>
    <mergeCell ref="U31:AB31"/>
    <mergeCell ref="AC31:AJ31"/>
    <mergeCell ref="A30:B30"/>
    <mergeCell ref="C30:E30"/>
    <mergeCell ref="F30:L30"/>
    <mergeCell ref="M30:R30"/>
    <mergeCell ref="S30:T30"/>
    <mergeCell ref="U30:AB30"/>
    <mergeCell ref="AC28:AJ28"/>
    <mergeCell ref="A29:B29"/>
    <mergeCell ref="C29:E29"/>
    <mergeCell ref="F29:L29"/>
    <mergeCell ref="M29:R29"/>
    <mergeCell ref="S29:T29"/>
    <mergeCell ref="U29:AB29"/>
    <mergeCell ref="AC29:AJ29"/>
    <mergeCell ref="A28:B28"/>
    <mergeCell ref="C28:E28"/>
    <mergeCell ref="F28:L28"/>
    <mergeCell ref="M28:R28"/>
    <mergeCell ref="S28:T28"/>
    <mergeCell ref="U28:AB28"/>
    <mergeCell ref="AC26:AJ26"/>
    <mergeCell ref="A27:B27"/>
    <mergeCell ref="C27:E27"/>
    <mergeCell ref="F27:L27"/>
    <mergeCell ref="M27:R27"/>
    <mergeCell ref="S27:T27"/>
    <mergeCell ref="U27:AB27"/>
    <mergeCell ref="AC27:AJ27"/>
    <mergeCell ref="A26:B26"/>
    <mergeCell ref="C26:E26"/>
    <mergeCell ref="F26:L26"/>
    <mergeCell ref="M26:R26"/>
    <mergeCell ref="S26:T26"/>
    <mergeCell ref="U26:AB26"/>
    <mergeCell ref="AC24:AJ24"/>
    <mergeCell ref="A25:B25"/>
    <mergeCell ref="C25:E25"/>
    <mergeCell ref="F25:L25"/>
    <mergeCell ref="M25:R25"/>
    <mergeCell ref="S25:T25"/>
    <mergeCell ref="U25:AB25"/>
    <mergeCell ref="AC25:AJ25"/>
    <mergeCell ref="A24:B24"/>
    <mergeCell ref="C24:E24"/>
    <mergeCell ref="F24:L24"/>
    <mergeCell ref="M24:R24"/>
    <mergeCell ref="S24:T24"/>
    <mergeCell ref="U24:AB24"/>
    <mergeCell ref="AC22:AJ22"/>
    <mergeCell ref="A23:B23"/>
    <mergeCell ref="C23:E23"/>
    <mergeCell ref="F23:L23"/>
    <mergeCell ref="M23:R23"/>
    <mergeCell ref="S23:T23"/>
    <mergeCell ref="U23:AB23"/>
    <mergeCell ref="AC23:AJ23"/>
    <mergeCell ref="A22:B22"/>
    <mergeCell ref="C22:E22"/>
    <mergeCell ref="F22:L22"/>
    <mergeCell ref="M22:R22"/>
    <mergeCell ref="S22:T22"/>
    <mergeCell ref="U22:AB22"/>
    <mergeCell ref="AC20:AJ20"/>
    <mergeCell ref="A21:B21"/>
    <mergeCell ref="C21:E21"/>
    <mergeCell ref="F21:L21"/>
    <mergeCell ref="M21:R21"/>
    <mergeCell ref="S21:T21"/>
    <mergeCell ref="U21:AB21"/>
    <mergeCell ref="AC21:AJ21"/>
    <mergeCell ref="A20:B20"/>
    <mergeCell ref="C20:E20"/>
    <mergeCell ref="F20:L20"/>
    <mergeCell ref="M20:R20"/>
    <mergeCell ref="S20:T20"/>
    <mergeCell ref="U20:AB20"/>
    <mergeCell ref="AC18:AJ18"/>
    <mergeCell ref="A19:B19"/>
    <mergeCell ref="C19:E19"/>
    <mergeCell ref="F19:L19"/>
    <mergeCell ref="M19:R19"/>
    <mergeCell ref="S19:T19"/>
    <mergeCell ref="U19:AB19"/>
    <mergeCell ref="AC19:AJ19"/>
    <mergeCell ref="A18:B18"/>
    <mergeCell ref="C18:E18"/>
    <mergeCell ref="F18:L18"/>
    <mergeCell ref="M18:R18"/>
    <mergeCell ref="S18:T18"/>
    <mergeCell ref="U18:AB18"/>
    <mergeCell ref="AC16:AJ16"/>
    <mergeCell ref="A17:B17"/>
    <mergeCell ref="C17:E17"/>
    <mergeCell ref="F17:L17"/>
    <mergeCell ref="M17:R17"/>
    <mergeCell ref="S17:T17"/>
    <mergeCell ref="U17:AB17"/>
    <mergeCell ref="AC17:AJ17"/>
    <mergeCell ref="A16:B16"/>
    <mergeCell ref="C16:E16"/>
    <mergeCell ref="F16:L16"/>
    <mergeCell ref="M16:R16"/>
    <mergeCell ref="S16:T16"/>
    <mergeCell ref="U16:AB16"/>
    <mergeCell ref="AC14:AJ14"/>
    <mergeCell ref="A15:B15"/>
    <mergeCell ref="C15:E15"/>
    <mergeCell ref="F15:L15"/>
    <mergeCell ref="M15:R15"/>
    <mergeCell ref="S15:T15"/>
    <mergeCell ref="U15:AB15"/>
    <mergeCell ref="AC15:AJ15"/>
    <mergeCell ref="A14:B14"/>
    <mergeCell ref="C14:E14"/>
    <mergeCell ref="F14:L14"/>
    <mergeCell ref="M14:R14"/>
    <mergeCell ref="S14:T14"/>
    <mergeCell ref="U14:AB14"/>
    <mergeCell ref="AC12:AJ12"/>
    <mergeCell ref="A13:B13"/>
    <mergeCell ref="C13:E13"/>
    <mergeCell ref="F13:L13"/>
    <mergeCell ref="M13:R13"/>
    <mergeCell ref="S13:T13"/>
    <mergeCell ref="U13:AB13"/>
    <mergeCell ref="AC13:AJ13"/>
    <mergeCell ref="A12:B12"/>
    <mergeCell ref="C12:E12"/>
    <mergeCell ref="F12:L12"/>
    <mergeCell ref="M12:R12"/>
    <mergeCell ref="S12:T12"/>
    <mergeCell ref="U12:AB12"/>
    <mergeCell ref="AC10:AJ10"/>
    <mergeCell ref="A11:B11"/>
    <mergeCell ref="C11:E11"/>
    <mergeCell ref="F11:L11"/>
    <mergeCell ref="M11:R11"/>
    <mergeCell ref="S11:T11"/>
    <mergeCell ref="U11:AB11"/>
    <mergeCell ref="AC11:AJ11"/>
    <mergeCell ref="F8:L9"/>
    <mergeCell ref="M8:R9"/>
    <mergeCell ref="U8:AB9"/>
    <mergeCell ref="AC8:AJ8"/>
    <mergeCell ref="A10:B10"/>
    <mergeCell ref="C10:E10"/>
    <mergeCell ref="F10:L10"/>
    <mergeCell ref="M10:R10"/>
    <mergeCell ref="S10:T10"/>
    <mergeCell ref="U10:AB10"/>
    <mergeCell ref="AL5:AP5"/>
    <mergeCell ref="AL6:AM6"/>
    <mergeCell ref="AN6:AP7"/>
    <mergeCell ref="A7:B9"/>
    <mergeCell ref="C7:E9"/>
    <mergeCell ref="F7:R7"/>
    <mergeCell ref="S7:T7"/>
    <mergeCell ref="U7:AB7"/>
    <mergeCell ref="AC7:AJ7"/>
    <mergeCell ref="AL7:AM7"/>
    <mergeCell ref="A1:AJ2"/>
    <mergeCell ref="A3:H4"/>
    <mergeCell ref="I3:U4"/>
    <mergeCell ref="V3:AE4"/>
    <mergeCell ref="AF3:AJ4"/>
    <mergeCell ref="A5:H6"/>
    <mergeCell ref="I5:U6"/>
    <mergeCell ref="V5:AE6"/>
    <mergeCell ref="AF5:AJ6"/>
  </mergeCells>
  <phoneticPr fontId="1"/>
  <dataValidations count="2">
    <dataValidation type="list" allowBlank="1" showInputMessage="1" showErrorMessage="1" sqref="S10:T35" xr:uid="{00000000-0002-0000-0200-000000000000}">
      <formula1>$AM$13:$AM$14</formula1>
    </dataValidation>
    <dataValidation type="list" allowBlank="1" showInputMessage="1" showErrorMessage="1" sqref="U10:AB35" xr:uid="{00000000-0002-0000-0200-000001000000}">
      <formula1>$AN$10:$AN$30</formula1>
    </dataValidation>
  </dataValidations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P35"/>
  <sheetViews>
    <sheetView view="pageBreakPreview" zoomScaleNormal="100" zoomScaleSheetLayoutView="100" workbookViewId="0">
      <selection activeCell="J19" sqref="J19"/>
    </sheetView>
  </sheetViews>
  <sheetFormatPr defaultRowHeight="13.2" x14ac:dyDescent="0.2"/>
  <cols>
    <col min="1" max="1" width="15.21875" customWidth="1"/>
    <col min="3" max="3" width="15.77734375" customWidth="1"/>
    <col min="4" max="4" width="16" customWidth="1"/>
    <col min="6" max="6" width="4" customWidth="1"/>
    <col min="7" max="7" width="12" customWidth="1"/>
    <col min="8" max="8" width="9" customWidth="1"/>
    <col min="9" max="9" width="11.6640625" customWidth="1"/>
  </cols>
  <sheetData>
    <row r="1" spans="1:16" s="84" customFormat="1" ht="27" customHeight="1" thickBot="1" x14ac:dyDescent="0.25">
      <c r="A1" s="100" t="s">
        <v>1413</v>
      </c>
    </row>
    <row r="2" spans="1:16" ht="13.5" customHeight="1" x14ac:dyDescent="0.2">
      <c r="A2" s="101" t="s">
        <v>0</v>
      </c>
      <c r="B2" s="102" t="s">
        <v>3</v>
      </c>
      <c r="C2" s="102" t="s">
        <v>1</v>
      </c>
      <c r="D2" s="102" t="s">
        <v>44</v>
      </c>
      <c r="E2" s="103" t="s">
        <v>34</v>
      </c>
      <c r="H2" s="148" t="s">
        <v>18</v>
      </c>
      <c r="I2" s="228"/>
      <c r="J2" s="228"/>
      <c r="K2" s="228"/>
      <c r="L2" s="229"/>
      <c r="M2" s="84"/>
      <c r="N2" s="84"/>
      <c r="O2" s="84"/>
      <c r="P2" s="84"/>
    </row>
    <row r="3" spans="1:16" ht="13.5" customHeight="1" x14ac:dyDescent="0.2">
      <c r="A3" s="83">
        <f>所属!$D$5</f>
        <v>610064</v>
      </c>
      <c r="B3" s="87"/>
      <c r="C3" s="87" t="str">
        <f>所属!$D$3</f>
        <v>成生アスリート</v>
      </c>
      <c r="D3" s="87" t="str">
        <f>所属!$D$4</f>
        <v>ﾅﾘｭｳｱｽﾘｰﾄ</v>
      </c>
      <c r="E3" s="93" t="s">
        <v>1421</v>
      </c>
      <c r="F3" s="1"/>
      <c r="H3" s="223" t="s">
        <v>19</v>
      </c>
      <c r="I3" s="224"/>
      <c r="J3" s="94" t="s">
        <v>35</v>
      </c>
      <c r="K3" s="95"/>
      <c r="L3" s="96"/>
      <c r="M3" s="84"/>
      <c r="N3" s="84"/>
      <c r="O3" s="84"/>
      <c r="P3" s="84"/>
    </row>
    <row r="4" spans="1:16" ht="13.5" customHeight="1" x14ac:dyDescent="0.2">
      <c r="A4" s="86" t="s">
        <v>1417</v>
      </c>
      <c r="B4" s="87"/>
      <c r="C4" s="87"/>
      <c r="D4" s="87"/>
      <c r="E4" s="88"/>
      <c r="F4" s="1"/>
      <c r="H4" s="225" t="s">
        <v>36</v>
      </c>
      <c r="I4" s="226"/>
      <c r="J4" s="97"/>
      <c r="K4" s="98"/>
      <c r="L4" s="99"/>
      <c r="M4" s="84"/>
      <c r="N4" s="84"/>
      <c r="O4" s="84"/>
      <c r="P4" s="84"/>
    </row>
    <row r="5" spans="1:16" ht="15" customHeight="1" x14ac:dyDescent="0.2">
      <c r="A5" s="86" t="s">
        <v>1418</v>
      </c>
      <c r="B5" s="87"/>
      <c r="C5" s="87"/>
      <c r="D5" s="87"/>
      <c r="E5" s="88"/>
      <c r="F5" s="1"/>
      <c r="H5" s="223" t="s">
        <v>24</v>
      </c>
      <c r="I5" s="224"/>
      <c r="J5" s="94" t="s">
        <v>50</v>
      </c>
      <c r="K5" s="95"/>
      <c r="L5" s="96"/>
      <c r="M5" s="84"/>
      <c r="N5" s="84"/>
      <c r="O5" s="84"/>
      <c r="P5" s="84"/>
    </row>
    <row r="6" spans="1:16" x14ac:dyDescent="0.2">
      <c r="A6" s="86" t="s">
        <v>1419</v>
      </c>
      <c r="B6" s="89"/>
      <c r="C6" s="87"/>
      <c r="D6" s="87"/>
      <c r="E6" s="88"/>
      <c r="F6" s="8"/>
      <c r="H6" s="225" t="s">
        <v>40</v>
      </c>
      <c r="I6" s="226"/>
      <c r="J6" s="97"/>
      <c r="K6" s="98"/>
      <c r="L6" s="99"/>
      <c r="M6" s="84"/>
      <c r="N6" s="84"/>
      <c r="O6" s="84"/>
      <c r="P6" s="84"/>
    </row>
    <row r="7" spans="1:16" s="84" customFormat="1" ht="13.5" customHeight="1" x14ac:dyDescent="0.2">
      <c r="A7" s="86" t="s">
        <v>1420</v>
      </c>
      <c r="B7" s="89"/>
      <c r="C7" s="87"/>
      <c r="D7" s="87"/>
      <c r="E7" s="88"/>
      <c r="F7" s="85"/>
      <c r="H7" s="223" t="s">
        <v>20</v>
      </c>
      <c r="I7" s="224"/>
      <c r="J7" s="94" t="s">
        <v>39</v>
      </c>
      <c r="K7" s="95"/>
      <c r="L7" s="96"/>
    </row>
    <row r="8" spans="1:16" x14ac:dyDescent="0.2">
      <c r="A8" s="86"/>
      <c r="B8" s="87"/>
      <c r="C8" s="87"/>
      <c r="D8" s="87"/>
      <c r="E8" s="88"/>
      <c r="F8" s="1"/>
      <c r="H8" s="225" t="s">
        <v>37</v>
      </c>
      <c r="I8" s="226"/>
      <c r="J8" s="97"/>
      <c r="K8" s="98"/>
      <c r="L8" s="99"/>
    </row>
    <row r="9" spans="1:16" ht="14.25" customHeight="1" thickBot="1" x14ac:dyDescent="0.25">
      <c r="A9" s="92"/>
      <c r="B9" s="90"/>
      <c r="C9" s="90"/>
      <c r="D9" s="90"/>
      <c r="E9" s="91"/>
      <c r="F9" s="1"/>
      <c r="H9" s="223" t="s">
        <v>21</v>
      </c>
      <c r="I9" s="224"/>
      <c r="J9" s="153" t="s">
        <v>52</v>
      </c>
      <c r="K9" s="154"/>
      <c r="L9" s="155"/>
    </row>
    <row r="10" spans="1:16" ht="21.75" customHeight="1" thickBot="1" x14ac:dyDescent="0.25">
      <c r="A10" s="104" t="s">
        <v>1416</v>
      </c>
      <c r="B10" s="84"/>
      <c r="C10" s="84"/>
      <c r="D10" s="84"/>
      <c r="E10" s="84"/>
      <c r="F10" s="1"/>
      <c r="H10" s="225" t="s">
        <v>38</v>
      </c>
      <c r="I10" s="226"/>
      <c r="J10" s="156"/>
      <c r="K10" s="157"/>
      <c r="L10" s="158"/>
    </row>
    <row r="11" spans="1:16" ht="13.5" customHeight="1" x14ac:dyDescent="0.2">
      <c r="A11" s="105" t="s">
        <v>0</v>
      </c>
      <c r="B11" s="106" t="s">
        <v>3</v>
      </c>
      <c r="C11" s="106" t="s">
        <v>1</v>
      </c>
      <c r="D11" s="106" t="s">
        <v>44</v>
      </c>
      <c r="E11" s="107" t="s">
        <v>34</v>
      </c>
      <c r="F11" s="1"/>
      <c r="H11" s="223" t="s">
        <v>34</v>
      </c>
      <c r="I11" s="224"/>
      <c r="J11" s="153" t="s">
        <v>42</v>
      </c>
      <c r="K11" s="154"/>
      <c r="L11" s="155"/>
    </row>
    <row r="12" spans="1:16" x14ac:dyDescent="0.2">
      <c r="A12" s="83">
        <f>所属!$D$5</f>
        <v>610064</v>
      </c>
      <c r="B12" s="87"/>
      <c r="C12" s="87" t="str">
        <f>所属!$D$3</f>
        <v>成生アスリート</v>
      </c>
      <c r="D12" s="87" t="str">
        <f>所属!$D$4</f>
        <v>ﾅﾘｭｳｱｽﾘｰﾄ</v>
      </c>
      <c r="E12" s="93">
        <v>10570</v>
      </c>
      <c r="F12" s="1"/>
      <c r="H12" s="225" t="s">
        <v>41</v>
      </c>
      <c r="I12" s="226"/>
      <c r="J12" s="156"/>
      <c r="K12" s="157"/>
      <c r="L12" s="158"/>
    </row>
    <row r="13" spans="1:16" ht="13.5" customHeight="1" x14ac:dyDescent="0.2">
      <c r="A13" s="86" t="s">
        <v>134</v>
      </c>
      <c r="B13" s="87"/>
      <c r="C13" s="87"/>
      <c r="D13" s="87"/>
      <c r="E13" s="88"/>
      <c r="F13" s="1"/>
      <c r="H13" s="151" t="s">
        <v>198</v>
      </c>
      <c r="I13" s="152"/>
      <c r="J13" s="153" t="s">
        <v>133</v>
      </c>
      <c r="K13" s="154"/>
      <c r="L13" s="155"/>
    </row>
    <row r="14" spans="1:16" ht="13.8" thickBot="1" x14ac:dyDescent="0.25">
      <c r="A14" s="86" t="s">
        <v>135</v>
      </c>
      <c r="B14" s="87"/>
      <c r="C14" s="87"/>
      <c r="D14" s="87"/>
      <c r="E14" s="88"/>
      <c r="F14" s="1"/>
      <c r="H14" s="230" t="s">
        <v>199</v>
      </c>
      <c r="I14" s="231"/>
      <c r="J14" s="234"/>
      <c r="K14" s="235"/>
      <c r="L14" s="236"/>
    </row>
    <row r="15" spans="1:16" ht="14.25" customHeight="1" x14ac:dyDescent="0.2">
      <c r="A15" s="86" t="s">
        <v>136</v>
      </c>
      <c r="B15" s="89"/>
      <c r="C15" s="87"/>
      <c r="D15" s="87"/>
      <c r="E15" s="88"/>
    </row>
    <row r="16" spans="1:16" ht="14.25" customHeight="1" x14ac:dyDescent="0.2">
      <c r="A16" s="86" t="s">
        <v>1415</v>
      </c>
      <c r="B16" s="89"/>
      <c r="C16" s="87"/>
      <c r="D16" s="87"/>
      <c r="E16" s="88"/>
      <c r="G16" s="210"/>
      <c r="H16" s="210"/>
      <c r="I16" s="12"/>
    </row>
    <row r="17" spans="1:8" ht="14.25" customHeight="1" x14ac:dyDescent="0.2">
      <c r="A17" s="86"/>
      <c r="B17" s="87"/>
      <c r="C17" s="87"/>
      <c r="D17" s="87"/>
      <c r="E17" s="88"/>
      <c r="G17" s="38"/>
      <c r="H17" s="1"/>
    </row>
    <row r="18" spans="1:8" ht="15" customHeight="1" thickBot="1" x14ac:dyDescent="0.25">
      <c r="A18" s="92"/>
      <c r="B18" s="90"/>
      <c r="C18" s="90"/>
      <c r="D18" s="90"/>
      <c r="E18" s="91"/>
      <c r="G18" s="38"/>
      <c r="H18" s="1"/>
    </row>
    <row r="19" spans="1:8" ht="28.5" customHeight="1" thickBot="1" x14ac:dyDescent="0.25">
      <c r="A19" s="108" t="s">
        <v>1414</v>
      </c>
      <c r="B19" s="84"/>
      <c r="C19" s="84"/>
      <c r="D19" s="84"/>
      <c r="E19" s="84"/>
      <c r="G19" s="38"/>
      <c r="H19" s="1"/>
    </row>
    <row r="20" spans="1:8" ht="14.25" customHeight="1" x14ac:dyDescent="0.2">
      <c r="A20" s="109" t="s">
        <v>0</v>
      </c>
      <c r="B20" s="110" t="s">
        <v>3</v>
      </c>
      <c r="C20" s="110" t="s">
        <v>1</v>
      </c>
      <c r="D20" s="110" t="s">
        <v>44</v>
      </c>
      <c r="E20" s="111" t="s">
        <v>34</v>
      </c>
    </row>
    <row r="21" spans="1:8" ht="14.25" customHeight="1" x14ac:dyDescent="0.2">
      <c r="A21" s="83">
        <f>所属!$D$5</f>
        <v>610064</v>
      </c>
      <c r="B21" s="87"/>
      <c r="C21" s="87" t="str">
        <f>所属!$D$3</f>
        <v>成生アスリート</v>
      </c>
      <c r="D21" s="87" t="str">
        <f>所属!$D$4</f>
        <v>ﾅﾘｭｳｱｽﾘｰﾄ</v>
      </c>
      <c r="E21" s="93" t="s">
        <v>1422</v>
      </c>
    </row>
    <row r="22" spans="1:8" ht="14.25" customHeight="1" x14ac:dyDescent="0.2">
      <c r="A22" s="86" t="s">
        <v>1417</v>
      </c>
      <c r="B22" s="87"/>
      <c r="C22" s="87"/>
      <c r="D22" s="87"/>
      <c r="E22" s="88"/>
    </row>
    <row r="23" spans="1:8" ht="14.25" customHeight="1" x14ac:dyDescent="0.2">
      <c r="A23" s="86" t="s">
        <v>1418</v>
      </c>
      <c r="B23" s="87"/>
      <c r="C23" s="87"/>
      <c r="D23" s="87"/>
      <c r="E23" s="88"/>
    </row>
    <row r="24" spans="1:8" ht="14.25" customHeight="1" x14ac:dyDescent="0.2">
      <c r="A24" s="86" t="s">
        <v>136</v>
      </c>
      <c r="B24" s="89"/>
      <c r="C24" s="87"/>
      <c r="D24" s="87"/>
      <c r="E24" s="88"/>
    </row>
    <row r="25" spans="1:8" ht="14.25" customHeight="1" x14ac:dyDescent="0.2">
      <c r="A25" s="86" t="s">
        <v>1415</v>
      </c>
      <c r="B25" s="89"/>
      <c r="C25" s="87"/>
      <c r="D25" s="87"/>
      <c r="E25" s="88"/>
    </row>
    <row r="26" spans="1:8" ht="14.25" customHeight="1" x14ac:dyDescent="0.2">
      <c r="A26" s="86"/>
      <c r="B26" s="87"/>
      <c r="C26" s="87"/>
      <c r="D26" s="87"/>
      <c r="E26" s="88"/>
    </row>
    <row r="27" spans="1:8" ht="14.25" customHeight="1" thickBot="1" x14ac:dyDescent="0.25">
      <c r="A27" s="92"/>
      <c r="B27" s="90"/>
      <c r="C27" s="90"/>
      <c r="D27" s="90"/>
      <c r="E27" s="91"/>
    </row>
    <row r="28" spans="1:8" ht="14.25" customHeight="1" x14ac:dyDescent="0.2">
      <c r="A28" s="3"/>
      <c r="B28" s="2"/>
      <c r="C28" s="2"/>
    </row>
    <row r="29" spans="1:8" ht="13.5" customHeight="1" x14ac:dyDescent="0.2">
      <c r="A29" s="3"/>
      <c r="B29" s="232" t="s">
        <v>1412</v>
      </c>
      <c r="C29" s="233"/>
    </row>
    <row r="30" spans="1:8" x14ac:dyDescent="0.2">
      <c r="A30" s="3"/>
      <c r="B30" s="233"/>
      <c r="C30" s="233"/>
    </row>
    <row r="31" spans="1:8" x14ac:dyDescent="0.2">
      <c r="A31" s="3"/>
      <c r="B31" s="233"/>
      <c r="C31" s="233"/>
      <c r="D31" s="212"/>
      <c r="E31" s="212"/>
      <c r="F31" s="30"/>
    </row>
    <row r="32" spans="1:8" x14ac:dyDescent="0.2">
      <c r="A32" s="3"/>
      <c r="B32" s="233"/>
      <c r="C32" s="233"/>
    </row>
    <row r="33" spans="1:9" x14ac:dyDescent="0.2">
      <c r="A33" s="3"/>
      <c r="B33" s="233"/>
      <c r="C33" s="233"/>
      <c r="G33" s="227"/>
      <c r="H33" s="227"/>
      <c r="I33" s="4"/>
    </row>
    <row r="34" spans="1:9" x14ac:dyDescent="0.2">
      <c r="A34" s="3"/>
      <c r="B34" s="2"/>
      <c r="C34" s="2"/>
    </row>
    <row r="35" spans="1:9" x14ac:dyDescent="0.2">
      <c r="A35" s="3"/>
      <c r="B35" s="2"/>
      <c r="C35" s="2"/>
    </row>
  </sheetData>
  <mergeCells count="20">
    <mergeCell ref="J9:L10"/>
    <mergeCell ref="H10:I10"/>
    <mergeCell ref="B29:C33"/>
    <mergeCell ref="J11:L12"/>
    <mergeCell ref="J13:L14"/>
    <mergeCell ref="H2:L2"/>
    <mergeCell ref="H3:I3"/>
    <mergeCell ref="H4:I4"/>
    <mergeCell ref="H5:I5"/>
    <mergeCell ref="H6:I6"/>
    <mergeCell ref="H7:I7"/>
    <mergeCell ref="H8:I8"/>
    <mergeCell ref="G33:H33"/>
    <mergeCell ref="G16:H16"/>
    <mergeCell ref="D31:E31"/>
    <mergeCell ref="H11:I11"/>
    <mergeCell ref="H12:I12"/>
    <mergeCell ref="H13:I13"/>
    <mergeCell ref="H14:I14"/>
    <mergeCell ref="H9:I9"/>
  </mergeCells>
  <phoneticPr fontId="1"/>
  <pageMargins left="0.70866141732283472" right="0.70866141732283472" top="0.74803149606299213" bottom="0.74803149606299213" header="0.31496062992125984" footer="0.31496062992125984"/>
  <pageSetup paperSize="9" scale="1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I28"/>
  <sheetViews>
    <sheetView view="pageBreakPreview" topLeftCell="A10" zoomScaleNormal="100" zoomScaleSheetLayoutView="100" workbookViewId="0">
      <selection activeCell="AI30" sqref="AI30"/>
    </sheetView>
  </sheetViews>
  <sheetFormatPr defaultRowHeight="13.2" x14ac:dyDescent="0.2"/>
  <cols>
    <col min="1" max="30" width="2.33203125" customWidth="1"/>
    <col min="31" max="35" width="2.44140625" customWidth="1"/>
  </cols>
  <sheetData>
    <row r="1" spans="1:35" ht="13.5" customHeight="1" x14ac:dyDescent="0.2">
      <c r="A1" s="237" t="s">
        <v>123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9"/>
    </row>
    <row r="2" spans="1:35" ht="13.5" customHeight="1" x14ac:dyDescent="0.2">
      <c r="A2" s="240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2"/>
    </row>
    <row r="3" spans="1:35" ht="12" customHeight="1" x14ac:dyDescent="0.2">
      <c r="A3" s="6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1"/>
      <c r="AI3" s="46"/>
    </row>
    <row r="4" spans="1:35" ht="12" customHeight="1" x14ac:dyDescent="0.2">
      <c r="A4" s="47"/>
      <c r="B4" s="1"/>
      <c r="C4" s="247" t="s">
        <v>121</v>
      </c>
      <c r="D4" s="247"/>
      <c r="E4" s="247"/>
      <c r="F4" s="247"/>
      <c r="G4" s="247"/>
      <c r="H4" s="247"/>
      <c r="I4" s="251" t="s">
        <v>124</v>
      </c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52"/>
      <c r="AA4" s="52"/>
      <c r="AB4" s="52"/>
      <c r="AC4" s="52"/>
      <c r="AD4" s="52"/>
      <c r="AE4" s="52"/>
      <c r="AF4" s="52"/>
      <c r="AG4" s="52"/>
      <c r="AH4" s="52"/>
      <c r="AI4" s="46"/>
    </row>
    <row r="5" spans="1:35" ht="12" customHeight="1" x14ac:dyDescent="0.2">
      <c r="A5" s="47"/>
      <c r="B5" s="1"/>
      <c r="C5" s="247"/>
      <c r="D5" s="247"/>
      <c r="E5" s="247"/>
      <c r="F5" s="247"/>
      <c r="G5" s="247"/>
      <c r="H5" s="247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53"/>
      <c r="AA5" s="53"/>
      <c r="AB5" s="53"/>
      <c r="AC5" s="53"/>
      <c r="AD5" s="53"/>
      <c r="AE5" s="53"/>
      <c r="AF5" s="52"/>
      <c r="AG5" s="52"/>
      <c r="AH5" s="52"/>
      <c r="AI5" s="46"/>
    </row>
    <row r="6" spans="1:35" ht="12" customHeight="1" x14ac:dyDescent="0.2">
      <c r="A6" s="47"/>
      <c r="B6" s="1"/>
      <c r="C6" s="61"/>
      <c r="D6" s="61"/>
      <c r="E6" s="61"/>
      <c r="F6" s="61"/>
      <c r="G6" s="61"/>
      <c r="H6" s="61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2"/>
      <c r="AG6" s="52"/>
      <c r="AH6" s="52"/>
      <c r="AI6" s="46"/>
    </row>
    <row r="7" spans="1:35" ht="12" customHeight="1" x14ac:dyDescent="0.2">
      <c r="A7" s="47"/>
      <c r="B7" s="1"/>
      <c r="C7" s="53"/>
      <c r="D7" s="53"/>
      <c r="E7" s="53"/>
      <c r="F7" s="53"/>
      <c r="G7" s="53"/>
      <c r="H7" s="53"/>
      <c r="I7" s="53"/>
      <c r="J7" s="53"/>
      <c r="K7" s="246" t="s">
        <v>127</v>
      </c>
      <c r="L7" s="246"/>
      <c r="M7" s="254">
        <f>AB20</f>
        <v>2400</v>
      </c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46" t="s">
        <v>120</v>
      </c>
      <c r="AB7" s="246"/>
      <c r="AC7" s="246"/>
      <c r="AD7" s="53"/>
      <c r="AE7" s="53"/>
      <c r="AF7" s="52"/>
      <c r="AG7" s="52"/>
      <c r="AH7" s="52"/>
      <c r="AI7" s="46"/>
    </row>
    <row r="8" spans="1:35" ht="12" customHeight="1" x14ac:dyDescent="0.2">
      <c r="A8" s="47"/>
      <c r="B8" s="1"/>
      <c r="C8" s="53"/>
      <c r="D8" s="53"/>
      <c r="E8" s="53"/>
      <c r="F8" s="53"/>
      <c r="G8" s="53"/>
      <c r="H8" s="53"/>
      <c r="I8" s="53"/>
      <c r="J8" s="53"/>
      <c r="K8" s="246"/>
      <c r="L8" s="246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46"/>
      <c r="AB8" s="246"/>
      <c r="AC8" s="246"/>
      <c r="AD8" s="53"/>
      <c r="AE8" s="53"/>
      <c r="AF8" s="52"/>
      <c r="AG8" s="52"/>
      <c r="AH8" s="52"/>
      <c r="AI8" s="46"/>
    </row>
    <row r="9" spans="1:35" ht="12" customHeight="1" x14ac:dyDescent="0.2">
      <c r="A9" s="47"/>
      <c r="B9" s="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46"/>
    </row>
    <row r="10" spans="1:35" ht="14.25" customHeight="1" x14ac:dyDescent="0.2">
      <c r="A10" s="47"/>
      <c r="B10" s="1"/>
      <c r="C10" s="52"/>
      <c r="D10" s="52"/>
      <c r="E10" s="52"/>
      <c r="F10" s="252" t="s">
        <v>1426</v>
      </c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52"/>
      <c r="AF10" s="52"/>
      <c r="AG10" s="52"/>
      <c r="AH10" s="52"/>
      <c r="AI10" s="46"/>
    </row>
    <row r="11" spans="1:35" ht="14.25" customHeight="1" x14ac:dyDescent="0.2">
      <c r="A11" s="47"/>
      <c r="B11" s="1"/>
      <c r="C11" s="52"/>
      <c r="D11" s="52"/>
      <c r="E11" s="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52"/>
      <c r="AF11" s="52"/>
      <c r="AG11" s="52"/>
      <c r="AH11" s="52"/>
      <c r="AI11" s="46"/>
    </row>
    <row r="12" spans="1:35" ht="14.25" customHeight="1" x14ac:dyDescent="0.2">
      <c r="A12" s="47"/>
      <c r="B12" s="1"/>
      <c r="C12" s="52"/>
      <c r="D12" s="52"/>
      <c r="E12" s="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52"/>
      <c r="AF12" s="52"/>
      <c r="AG12" s="52"/>
      <c r="AH12" s="52"/>
      <c r="AI12" s="46"/>
    </row>
    <row r="13" spans="1:35" ht="12" customHeight="1" x14ac:dyDescent="0.2">
      <c r="A13" s="47"/>
      <c r="B13" s="1"/>
      <c r="C13" s="52"/>
      <c r="D13" s="52"/>
      <c r="E13" s="52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2"/>
      <c r="AE13" s="52"/>
      <c r="AF13" s="52"/>
      <c r="AG13" s="52"/>
      <c r="AH13" s="52"/>
      <c r="AI13" s="46"/>
    </row>
    <row r="14" spans="1:35" ht="12" customHeight="1" x14ac:dyDescent="0.2">
      <c r="A14" s="47"/>
      <c r="B14" s="1"/>
      <c r="C14" s="52"/>
      <c r="D14" s="247" t="s">
        <v>126</v>
      </c>
      <c r="E14" s="247"/>
      <c r="F14" s="247"/>
      <c r="G14" s="247"/>
      <c r="H14" s="247"/>
      <c r="I14" s="247"/>
      <c r="J14" s="52" t="s">
        <v>112</v>
      </c>
      <c r="K14" s="52"/>
      <c r="L14" s="52"/>
      <c r="M14" s="52"/>
      <c r="N14" s="52"/>
      <c r="O14" s="52" t="s">
        <v>125</v>
      </c>
      <c r="P14" s="52"/>
      <c r="Q14" s="247" t="s">
        <v>113</v>
      </c>
      <c r="R14" s="247"/>
      <c r="S14" s="247"/>
      <c r="T14" s="52" t="s">
        <v>114</v>
      </c>
      <c r="U14" s="52"/>
      <c r="V14" s="248">
        <v>1</v>
      </c>
      <c r="W14" s="248"/>
      <c r="X14" s="52" t="s">
        <v>115</v>
      </c>
      <c r="Y14" s="52"/>
      <c r="Z14" s="52" t="s">
        <v>117</v>
      </c>
      <c r="AA14" s="52"/>
      <c r="AB14" s="250">
        <f>600*V14</f>
        <v>600</v>
      </c>
      <c r="AC14" s="250"/>
      <c r="AD14" s="250"/>
      <c r="AE14" s="250"/>
      <c r="AF14" s="52" t="s">
        <v>118</v>
      </c>
      <c r="AG14" s="52"/>
      <c r="AH14" s="52"/>
      <c r="AI14" s="46"/>
    </row>
    <row r="15" spans="1:35" ht="12" customHeight="1" x14ac:dyDescent="0.2">
      <c r="A15" s="47"/>
      <c r="B15" s="1"/>
      <c r="C15" s="52"/>
      <c r="D15" s="61"/>
      <c r="E15" s="61"/>
      <c r="F15" s="61"/>
      <c r="G15" s="61"/>
      <c r="H15" s="61"/>
      <c r="I15" s="61"/>
      <c r="J15" s="52"/>
      <c r="K15" s="52"/>
      <c r="L15" s="52"/>
      <c r="M15" s="52"/>
      <c r="N15" s="52"/>
      <c r="O15" s="52"/>
      <c r="P15" s="52"/>
      <c r="Q15" s="61"/>
      <c r="R15" s="61"/>
      <c r="S15" s="61"/>
      <c r="T15" s="52"/>
      <c r="U15" s="52"/>
      <c r="V15" s="54"/>
      <c r="W15" s="54"/>
      <c r="X15" s="52"/>
      <c r="Y15" s="52"/>
      <c r="Z15" s="52"/>
      <c r="AA15" s="52"/>
      <c r="AB15" s="55"/>
      <c r="AC15" s="55"/>
      <c r="AD15" s="55"/>
      <c r="AE15" s="55"/>
      <c r="AF15" s="52"/>
      <c r="AG15" s="52"/>
      <c r="AH15" s="52"/>
      <c r="AI15" s="46"/>
    </row>
    <row r="16" spans="1:35" ht="12" customHeight="1" x14ac:dyDescent="0.2">
      <c r="A16" s="47"/>
      <c r="B16" s="1"/>
      <c r="C16" s="52"/>
      <c r="D16" s="61"/>
      <c r="E16" s="61"/>
      <c r="F16" s="61"/>
      <c r="G16" s="61"/>
      <c r="H16" s="61"/>
      <c r="I16" s="61"/>
      <c r="J16" s="52"/>
      <c r="K16" s="52"/>
      <c r="L16" s="52"/>
      <c r="M16" s="52"/>
      <c r="N16" s="52"/>
      <c r="O16" s="52" t="s">
        <v>128</v>
      </c>
      <c r="P16" s="52"/>
      <c r="Q16" s="247" t="s">
        <v>113</v>
      </c>
      <c r="R16" s="247"/>
      <c r="S16" s="247"/>
      <c r="T16" s="52" t="s">
        <v>114</v>
      </c>
      <c r="U16" s="52"/>
      <c r="V16" s="249">
        <v>1</v>
      </c>
      <c r="W16" s="249"/>
      <c r="X16" s="52" t="s">
        <v>115</v>
      </c>
      <c r="Y16" s="52"/>
      <c r="Z16" s="52" t="s">
        <v>117</v>
      </c>
      <c r="AA16" s="52"/>
      <c r="AB16" s="250">
        <f>600*V16</f>
        <v>600</v>
      </c>
      <c r="AC16" s="250"/>
      <c r="AD16" s="250"/>
      <c r="AE16" s="250"/>
      <c r="AF16" s="52" t="s">
        <v>118</v>
      </c>
      <c r="AG16" s="52"/>
      <c r="AH16" s="52"/>
      <c r="AI16" s="46"/>
    </row>
    <row r="17" spans="1:35" ht="12" customHeight="1" x14ac:dyDescent="0.2">
      <c r="A17" s="47"/>
      <c r="B17" s="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6"/>
      <c r="W17" s="56"/>
      <c r="X17" s="52"/>
      <c r="Y17" s="52"/>
      <c r="Z17" s="52"/>
      <c r="AA17" s="52"/>
      <c r="AB17" s="55"/>
      <c r="AC17" s="55"/>
      <c r="AD17" s="55"/>
      <c r="AE17" s="55"/>
      <c r="AF17" s="52"/>
      <c r="AG17" s="52"/>
      <c r="AH17" s="52"/>
      <c r="AI17" s="46"/>
    </row>
    <row r="18" spans="1:35" ht="12" customHeight="1" x14ac:dyDescent="0.2">
      <c r="A18" s="47"/>
      <c r="B18" s="1"/>
      <c r="C18" s="52"/>
      <c r="D18" s="52"/>
      <c r="E18" s="52"/>
      <c r="F18" s="52"/>
      <c r="G18" s="52"/>
      <c r="H18" s="52"/>
      <c r="I18" s="52"/>
      <c r="J18" s="53" t="s">
        <v>116</v>
      </c>
      <c r="K18" s="53"/>
      <c r="L18" s="53"/>
      <c r="M18" s="53"/>
      <c r="N18" s="53"/>
      <c r="O18" s="53"/>
      <c r="P18" s="53"/>
      <c r="Q18" s="247" t="s">
        <v>197</v>
      </c>
      <c r="R18" s="247"/>
      <c r="S18" s="247"/>
      <c r="T18" s="52" t="s">
        <v>114</v>
      </c>
      <c r="U18" s="52"/>
      <c r="V18" s="249">
        <v>1</v>
      </c>
      <c r="W18" s="249"/>
      <c r="X18" s="57" t="s">
        <v>119</v>
      </c>
      <c r="Y18" s="52"/>
      <c r="Z18" s="52" t="s">
        <v>117</v>
      </c>
      <c r="AA18" s="52"/>
      <c r="AB18" s="250">
        <f>1200*V18</f>
        <v>1200</v>
      </c>
      <c r="AC18" s="250"/>
      <c r="AD18" s="250"/>
      <c r="AE18" s="250"/>
      <c r="AF18" s="52" t="s">
        <v>118</v>
      </c>
      <c r="AG18" s="52"/>
      <c r="AH18" s="52"/>
      <c r="AI18" s="46"/>
    </row>
    <row r="19" spans="1:35" ht="12" customHeight="1" x14ac:dyDescent="0.2">
      <c r="A19" s="47"/>
      <c r="B19" s="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5"/>
      <c r="AC19" s="55"/>
      <c r="AD19" s="55"/>
      <c r="AE19" s="55"/>
      <c r="AF19" s="52"/>
      <c r="AG19" s="52"/>
      <c r="AH19" s="52"/>
      <c r="AI19" s="46"/>
    </row>
    <row r="20" spans="1:35" ht="12" customHeight="1" x14ac:dyDescent="0.2">
      <c r="A20" s="47"/>
      <c r="B20" s="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 t="s">
        <v>69</v>
      </c>
      <c r="Y20" s="52"/>
      <c r="Z20" s="52"/>
      <c r="AA20" s="52"/>
      <c r="AB20" s="250">
        <f>AB14+AB18+AB16</f>
        <v>2400</v>
      </c>
      <c r="AC20" s="250"/>
      <c r="AD20" s="250"/>
      <c r="AE20" s="250"/>
      <c r="AF20" s="52" t="s">
        <v>118</v>
      </c>
      <c r="AG20" s="52"/>
      <c r="AH20" s="52"/>
      <c r="AI20" s="46"/>
    </row>
    <row r="21" spans="1:35" ht="12" customHeight="1" x14ac:dyDescent="0.2">
      <c r="A21" s="47"/>
      <c r="B21" s="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46"/>
    </row>
    <row r="22" spans="1:35" ht="12" customHeight="1" x14ac:dyDescent="0.2">
      <c r="A22" s="47"/>
      <c r="B22" s="1"/>
      <c r="C22" s="1"/>
      <c r="D22" s="1"/>
      <c r="E22" s="256" t="s">
        <v>1427</v>
      </c>
      <c r="F22" s="256"/>
      <c r="G22" s="256"/>
      <c r="H22" s="256"/>
      <c r="I22" s="258"/>
      <c r="J22" s="258"/>
      <c r="K22" s="257" t="s">
        <v>188</v>
      </c>
      <c r="L22" s="257"/>
      <c r="M22" s="259"/>
      <c r="N22" s="259"/>
      <c r="O22" s="212" t="s">
        <v>189</v>
      </c>
      <c r="P22" s="21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46"/>
    </row>
    <row r="23" spans="1:35" ht="12" customHeight="1" x14ac:dyDescent="0.2">
      <c r="A23" s="47"/>
      <c r="B23" s="1"/>
      <c r="C23" s="1"/>
      <c r="D23" s="1"/>
      <c r="E23" s="256"/>
      <c r="F23" s="256"/>
      <c r="G23" s="256"/>
      <c r="H23" s="256"/>
      <c r="I23" s="258"/>
      <c r="J23" s="258"/>
      <c r="K23" s="257"/>
      <c r="L23" s="257"/>
      <c r="M23" s="259"/>
      <c r="N23" s="259"/>
      <c r="O23" s="212"/>
      <c r="P23" s="21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46"/>
    </row>
    <row r="24" spans="1:35" ht="12" customHeight="1" x14ac:dyDescent="0.2">
      <c r="A24" s="47"/>
      <c r="B24" s="1"/>
      <c r="C24" s="243" t="s">
        <v>111</v>
      </c>
      <c r="D24" s="243"/>
      <c r="E24" s="243"/>
      <c r="F24" s="243"/>
      <c r="G24" s="243"/>
      <c r="H24" s="243"/>
      <c r="I24" s="243"/>
      <c r="J24" s="243"/>
      <c r="K24" s="59"/>
      <c r="L24" s="243" t="str">
        <f>所属!D2</f>
        <v>天童市立成生小学校</v>
      </c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 t="s">
        <v>131</v>
      </c>
      <c r="X24" s="243" t="str">
        <f>所属!D3</f>
        <v>成生アスリート</v>
      </c>
      <c r="Y24" s="243"/>
      <c r="Z24" s="243"/>
      <c r="AA24" s="243"/>
      <c r="AB24" s="243"/>
      <c r="AC24" s="243"/>
      <c r="AD24" s="243"/>
      <c r="AE24" s="243" t="s">
        <v>132</v>
      </c>
      <c r="AF24" s="59"/>
      <c r="AG24" s="59"/>
      <c r="AH24" s="1"/>
      <c r="AI24" s="46"/>
    </row>
    <row r="25" spans="1:35" ht="12" customHeight="1" x14ac:dyDescent="0.2">
      <c r="A25" s="47"/>
      <c r="B25" s="1"/>
      <c r="C25" s="243"/>
      <c r="D25" s="243"/>
      <c r="E25" s="243"/>
      <c r="F25" s="243"/>
      <c r="G25" s="243"/>
      <c r="H25" s="243"/>
      <c r="I25" s="243"/>
      <c r="J25" s="243"/>
      <c r="K25" s="59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5"/>
      <c r="X25" s="244"/>
      <c r="Y25" s="244"/>
      <c r="Z25" s="244"/>
      <c r="AA25" s="244"/>
      <c r="AB25" s="244"/>
      <c r="AC25" s="244"/>
      <c r="AD25" s="244"/>
      <c r="AE25" s="244"/>
      <c r="AF25" s="59"/>
      <c r="AG25" s="59"/>
      <c r="AH25" s="1"/>
      <c r="AI25" s="46"/>
    </row>
    <row r="26" spans="1:35" ht="12" customHeight="1" x14ac:dyDescent="0.2">
      <c r="A26" s="47"/>
      <c r="B26" s="1"/>
      <c r="C26" s="253" t="s">
        <v>65</v>
      </c>
      <c r="D26" s="253"/>
      <c r="E26" s="253"/>
      <c r="F26" s="253"/>
      <c r="G26" s="253"/>
      <c r="H26" s="253"/>
      <c r="I26" s="253"/>
      <c r="J26" s="253"/>
      <c r="K26" s="60"/>
      <c r="L26" s="60"/>
      <c r="M26" s="60"/>
      <c r="N26" s="60"/>
      <c r="O26" s="60"/>
      <c r="P26" s="243" t="str">
        <f>所属!D7</f>
        <v>長瀬　悠人</v>
      </c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12" t="s">
        <v>93</v>
      </c>
      <c r="AE26" s="212"/>
      <c r="AF26" s="1"/>
      <c r="AG26" s="1"/>
      <c r="AH26" s="1"/>
      <c r="AI26" s="46"/>
    </row>
    <row r="27" spans="1:35" ht="12" customHeight="1" x14ac:dyDescent="0.2">
      <c r="A27" s="47"/>
      <c r="B27" s="1"/>
      <c r="C27" s="253"/>
      <c r="D27" s="253"/>
      <c r="E27" s="253"/>
      <c r="F27" s="253"/>
      <c r="G27" s="253"/>
      <c r="H27" s="253"/>
      <c r="I27" s="253"/>
      <c r="J27" s="253"/>
      <c r="K27" s="60"/>
      <c r="L27" s="60"/>
      <c r="M27" s="60"/>
      <c r="N27" s="60"/>
      <c r="O27" s="60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192"/>
      <c r="AE27" s="192"/>
      <c r="AF27" s="1"/>
      <c r="AG27" s="1"/>
      <c r="AH27" s="1"/>
      <c r="AI27" s="46"/>
    </row>
    <row r="28" spans="1:35" ht="12" customHeight="1" thickBot="1" x14ac:dyDescent="0.25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50"/>
    </row>
  </sheetData>
  <mergeCells count="31">
    <mergeCell ref="C24:J25"/>
    <mergeCell ref="C26:J27"/>
    <mergeCell ref="M7:Z8"/>
    <mergeCell ref="AB18:AE18"/>
    <mergeCell ref="AB20:AE20"/>
    <mergeCell ref="Q16:S16"/>
    <mergeCell ref="V16:W16"/>
    <mergeCell ref="AB16:AE16"/>
    <mergeCell ref="AD26:AE27"/>
    <mergeCell ref="P26:AC27"/>
    <mergeCell ref="E22:H23"/>
    <mergeCell ref="K22:L23"/>
    <mergeCell ref="O22:P23"/>
    <mergeCell ref="I22:J23"/>
    <mergeCell ref="M22:N23"/>
    <mergeCell ref="A1:AI2"/>
    <mergeCell ref="L24:V25"/>
    <mergeCell ref="W24:W25"/>
    <mergeCell ref="X24:AD25"/>
    <mergeCell ref="AE24:AE25"/>
    <mergeCell ref="K7:L8"/>
    <mergeCell ref="AA7:AC8"/>
    <mergeCell ref="D14:I14"/>
    <mergeCell ref="Q14:S14"/>
    <mergeCell ref="V14:W14"/>
    <mergeCell ref="C4:H5"/>
    <mergeCell ref="Q18:S18"/>
    <mergeCell ref="V18:W18"/>
    <mergeCell ref="AB14:AE14"/>
    <mergeCell ref="I4:Y5"/>
    <mergeCell ref="F10:AD12"/>
  </mergeCells>
  <phoneticPr fontId="1"/>
  <pageMargins left="0.70866141732283472" right="0.70866141732283472" top="0.74803149606299213" bottom="0.74803149606299213" header="0.31496062992125984" footer="0.31496062992125984"/>
  <pageSetup paperSize="9" scale="10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16"/>
  <sheetViews>
    <sheetView view="pageBreakPreview" topLeftCell="A133" zoomScaleNormal="100" zoomScaleSheetLayoutView="100" workbookViewId="0">
      <selection activeCell="H11" sqref="H11"/>
    </sheetView>
  </sheetViews>
  <sheetFormatPr defaultRowHeight="13.2" x14ac:dyDescent="0.2"/>
  <cols>
    <col min="1" max="1" width="12.33203125" customWidth="1"/>
    <col min="2" max="2" width="7.88671875" customWidth="1"/>
    <col min="3" max="3" width="21.21875" customWidth="1"/>
    <col min="4" max="4" width="8.44140625" customWidth="1"/>
    <col min="5" max="5" width="4.109375" customWidth="1"/>
    <col min="6" max="22" width="7.88671875" customWidth="1"/>
  </cols>
  <sheetData>
    <row r="1" spans="1:5" x14ac:dyDescent="0.2">
      <c r="A1" s="78" t="s">
        <v>201</v>
      </c>
      <c r="B1" s="78" t="s">
        <v>202</v>
      </c>
      <c r="C1" s="78" t="s">
        <v>2</v>
      </c>
      <c r="D1" s="78" t="s">
        <v>203</v>
      </c>
      <c r="E1" s="78" t="s">
        <v>204</v>
      </c>
    </row>
    <row r="2" spans="1:5" ht="21" x14ac:dyDescent="0.2">
      <c r="A2" s="260" t="s">
        <v>205</v>
      </c>
      <c r="B2" s="260"/>
      <c r="C2" s="261" t="s">
        <v>206</v>
      </c>
      <c r="D2" s="262"/>
      <c r="E2" s="262"/>
    </row>
    <row r="3" spans="1:5" x14ac:dyDescent="0.2">
      <c r="A3" s="79" t="s">
        <v>207</v>
      </c>
      <c r="B3" s="74" t="s">
        <v>208</v>
      </c>
      <c r="C3" s="74" t="s">
        <v>209</v>
      </c>
      <c r="D3" s="74" t="s">
        <v>210</v>
      </c>
      <c r="E3" s="74" t="s">
        <v>211</v>
      </c>
    </row>
    <row r="4" spans="1:5" x14ac:dyDescent="0.2">
      <c r="A4" s="79" t="s">
        <v>212</v>
      </c>
      <c r="B4" s="74" t="s">
        <v>213</v>
      </c>
      <c r="C4" s="74" t="s">
        <v>214</v>
      </c>
      <c r="D4" s="74" t="s">
        <v>215</v>
      </c>
      <c r="E4" s="74" t="s">
        <v>211</v>
      </c>
    </row>
    <row r="5" spans="1:5" x14ac:dyDescent="0.2">
      <c r="A5" s="79" t="s">
        <v>216</v>
      </c>
      <c r="B5" s="74" t="s">
        <v>217</v>
      </c>
      <c r="C5" s="74" t="s">
        <v>218</v>
      </c>
      <c r="D5" s="74" t="s">
        <v>219</v>
      </c>
      <c r="E5" s="74" t="s">
        <v>211</v>
      </c>
    </row>
    <row r="6" spans="1:5" x14ac:dyDescent="0.2">
      <c r="A6" s="79" t="s">
        <v>220</v>
      </c>
      <c r="B6" s="74" t="s">
        <v>221</v>
      </c>
      <c r="C6" s="74" t="s">
        <v>222</v>
      </c>
      <c r="D6" s="74" t="s">
        <v>223</v>
      </c>
      <c r="E6" s="74" t="s">
        <v>211</v>
      </c>
    </row>
    <row r="7" spans="1:5" x14ac:dyDescent="0.2">
      <c r="A7" s="79" t="s">
        <v>224</v>
      </c>
      <c r="B7" s="74" t="s">
        <v>225</v>
      </c>
      <c r="C7" s="74" t="s">
        <v>226</v>
      </c>
      <c r="D7" s="74" t="s">
        <v>227</v>
      </c>
      <c r="E7" s="74" t="s">
        <v>211</v>
      </c>
    </row>
    <row r="8" spans="1:5" x14ac:dyDescent="0.2">
      <c r="A8" s="79" t="s">
        <v>228</v>
      </c>
      <c r="B8" s="74" t="s">
        <v>229</v>
      </c>
      <c r="C8" s="74" t="s">
        <v>230</v>
      </c>
      <c r="D8" s="74" t="s">
        <v>231</v>
      </c>
      <c r="E8" s="74" t="s">
        <v>211</v>
      </c>
    </row>
    <row r="9" spans="1:5" x14ac:dyDescent="0.2">
      <c r="A9" s="79" t="s">
        <v>232</v>
      </c>
      <c r="B9" s="74" t="s">
        <v>233</v>
      </c>
      <c r="C9" s="74" t="s">
        <v>234</v>
      </c>
      <c r="D9" s="74" t="s">
        <v>235</v>
      </c>
      <c r="E9" s="74" t="s">
        <v>211</v>
      </c>
    </row>
    <row r="10" spans="1:5" x14ac:dyDescent="0.2">
      <c r="A10" s="79" t="s">
        <v>236</v>
      </c>
      <c r="B10" s="74" t="s">
        <v>237</v>
      </c>
      <c r="C10" s="74" t="s">
        <v>238</v>
      </c>
      <c r="D10" s="74" t="s">
        <v>239</v>
      </c>
      <c r="E10" s="74" t="s">
        <v>211</v>
      </c>
    </row>
    <row r="11" spans="1:5" x14ac:dyDescent="0.2">
      <c r="A11" s="79" t="s">
        <v>240</v>
      </c>
      <c r="B11" s="74" t="s">
        <v>241</v>
      </c>
      <c r="C11" s="74" t="s">
        <v>242</v>
      </c>
      <c r="D11" s="74" t="s">
        <v>243</v>
      </c>
      <c r="E11" s="74" t="s">
        <v>211</v>
      </c>
    </row>
    <row r="12" spans="1:5" x14ac:dyDescent="0.2">
      <c r="A12" s="79" t="s">
        <v>244</v>
      </c>
      <c r="B12" s="74" t="s">
        <v>245</v>
      </c>
      <c r="C12" s="74" t="s">
        <v>246</v>
      </c>
      <c r="D12" s="74" t="s">
        <v>247</v>
      </c>
      <c r="E12" s="74" t="s">
        <v>211</v>
      </c>
    </row>
    <row r="13" spans="1:5" x14ac:dyDescent="0.2">
      <c r="A13" s="79" t="s">
        <v>248</v>
      </c>
      <c r="B13" s="74" t="s">
        <v>249</v>
      </c>
      <c r="C13" s="74" t="s">
        <v>250</v>
      </c>
      <c r="D13" s="74" t="s">
        <v>251</v>
      </c>
      <c r="E13" s="74" t="s">
        <v>211</v>
      </c>
    </row>
    <row r="14" spans="1:5" x14ac:dyDescent="0.2">
      <c r="A14" s="79" t="s">
        <v>252</v>
      </c>
      <c r="B14" s="74" t="s">
        <v>253</v>
      </c>
      <c r="C14" s="74" t="s">
        <v>254</v>
      </c>
      <c r="D14" s="74" t="s">
        <v>255</v>
      </c>
      <c r="E14" s="74" t="s">
        <v>211</v>
      </c>
    </row>
    <row r="15" spans="1:5" x14ac:dyDescent="0.2">
      <c r="A15" s="79" t="s">
        <v>256</v>
      </c>
      <c r="B15" s="74" t="s">
        <v>257</v>
      </c>
      <c r="C15" s="74" t="s">
        <v>258</v>
      </c>
      <c r="D15" s="74" t="s">
        <v>259</v>
      </c>
      <c r="E15" s="74" t="s">
        <v>211</v>
      </c>
    </row>
    <row r="16" spans="1:5" x14ac:dyDescent="0.2">
      <c r="A16" s="79" t="s">
        <v>260</v>
      </c>
      <c r="B16" s="74" t="s">
        <v>261</v>
      </c>
      <c r="C16" s="74" t="s">
        <v>262</v>
      </c>
      <c r="D16" s="74" t="s">
        <v>263</v>
      </c>
      <c r="E16" s="74" t="s">
        <v>211</v>
      </c>
    </row>
    <row r="17" spans="1:5" x14ac:dyDescent="0.2">
      <c r="A17" s="79" t="s">
        <v>264</v>
      </c>
      <c r="B17" s="74" t="s">
        <v>265</v>
      </c>
      <c r="C17" s="74" t="s">
        <v>266</v>
      </c>
      <c r="D17" s="74" t="s">
        <v>267</v>
      </c>
      <c r="E17" s="74" t="s">
        <v>211</v>
      </c>
    </row>
    <row r="18" spans="1:5" x14ac:dyDescent="0.2">
      <c r="A18" s="79" t="s">
        <v>268</v>
      </c>
      <c r="B18" s="74" t="s">
        <v>269</v>
      </c>
      <c r="C18" s="74" t="s">
        <v>270</v>
      </c>
      <c r="D18" s="74" t="s">
        <v>271</v>
      </c>
      <c r="E18" s="74" t="s">
        <v>211</v>
      </c>
    </row>
    <row r="19" spans="1:5" x14ac:dyDescent="0.2">
      <c r="A19" s="79" t="s">
        <v>272</v>
      </c>
      <c r="B19" s="74" t="s">
        <v>273</v>
      </c>
      <c r="C19" s="74" t="s">
        <v>274</v>
      </c>
      <c r="D19" s="74" t="s">
        <v>275</v>
      </c>
      <c r="E19" s="74" t="s">
        <v>211</v>
      </c>
    </row>
    <row r="20" spans="1:5" x14ac:dyDescent="0.2">
      <c r="A20" s="79" t="s">
        <v>276</v>
      </c>
      <c r="B20" s="74" t="s">
        <v>277</v>
      </c>
      <c r="C20" s="74" t="s">
        <v>278</v>
      </c>
      <c r="D20" s="74" t="s">
        <v>279</v>
      </c>
      <c r="E20" s="74" t="s">
        <v>211</v>
      </c>
    </row>
    <row r="21" spans="1:5" x14ac:dyDescent="0.2">
      <c r="A21" s="79" t="s">
        <v>280</v>
      </c>
      <c r="B21" s="74" t="s">
        <v>281</v>
      </c>
      <c r="C21" s="74" t="s">
        <v>282</v>
      </c>
      <c r="D21" s="74" t="s">
        <v>283</v>
      </c>
      <c r="E21" s="74" t="s">
        <v>211</v>
      </c>
    </row>
    <row r="22" spans="1:5" x14ac:dyDescent="0.2">
      <c r="A22" s="79" t="s">
        <v>284</v>
      </c>
      <c r="B22" s="74" t="s">
        <v>285</v>
      </c>
      <c r="C22" s="74" t="s">
        <v>286</v>
      </c>
      <c r="D22" s="74" t="s">
        <v>287</v>
      </c>
      <c r="E22" s="74" t="s">
        <v>211</v>
      </c>
    </row>
    <row r="23" spans="1:5" x14ac:dyDescent="0.2">
      <c r="A23" s="79" t="s">
        <v>288</v>
      </c>
      <c r="B23" s="74" t="s">
        <v>289</v>
      </c>
      <c r="C23" s="74" t="s">
        <v>290</v>
      </c>
      <c r="D23" s="74" t="s">
        <v>291</v>
      </c>
      <c r="E23" s="74" t="s">
        <v>211</v>
      </c>
    </row>
    <row r="24" spans="1:5" x14ac:dyDescent="0.2">
      <c r="A24" s="79" t="s">
        <v>292</v>
      </c>
      <c r="B24" s="74" t="s">
        <v>293</v>
      </c>
      <c r="C24" s="74" t="s">
        <v>294</v>
      </c>
      <c r="D24" s="74" t="s">
        <v>295</v>
      </c>
      <c r="E24" s="74" t="s">
        <v>211</v>
      </c>
    </row>
    <row r="25" spans="1:5" x14ac:dyDescent="0.2">
      <c r="A25" s="79" t="s">
        <v>296</v>
      </c>
      <c r="B25" s="74" t="s">
        <v>297</v>
      </c>
      <c r="C25" s="74" t="s">
        <v>298</v>
      </c>
      <c r="D25" s="74" t="s">
        <v>299</v>
      </c>
      <c r="E25" s="74" t="s">
        <v>211</v>
      </c>
    </row>
    <row r="26" spans="1:5" x14ac:dyDescent="0.2">
      <c r="A26" s="79" t="s">
        <v>300</v>
      </c>
      <c r="B26" s="74" t="s">
        <v>301</v>
      </c>
      <c r="C26" s="74" t="s">
        <v>302</v>
      </c>
      <c r="D26" s="74" t="s">
        <v>303</v>
      </c>
      <c r="E26" s="74" t="s">
        <v>211</v>
      </c>
    </row>
    <row r="27" spans="1:5" x14ac:dyDescent="0.2">
      <c r="A27" s="79" t="s">
        <v>304</v>
      </c>
      <c r="B27" s="74" t="s">
        <v>305</v>
      </c>
      <c r="C27" s="74" t="s">
        <v>306</v>
      </c>
      <c r="D27" s="74" t="s">
        <v>307</v>
      </c>
      <c r="E27" s="74" t="s">
        <v>211</v>
      </c>
    </row>
    <row r="28" spans="1:5" x14ac:dyDescent="0.2">
      <c r="A28" s="79" t="s">
        <v>308</v>
      </c>
      <c r="B28" s="74" t="s">
        <v>309</v>
      </c>
      <c r="C28" s="74" t="s">
        <v>310</v>
      </c>
      <c r="D28" s="74" t="s">
        <v>311</v>
      </c>
      <c r="E28" s="74" t="s">
        <v>211</v>
      </c>
    </row>
    <row r="29" spans="1:5" x14ac:dyDescent="0.2">
      <c r="A29" s="79" t="s">
        <v>312</v>
      </c>
      <c r="B29" s="74" t="s">
        <v>313</v>
      </c>
      <c r="C29" s="74" t="s">
        <v>314</v>
      </c>
      <c r="D29" s="74" t="s">
        <v>315</v>
      </c>
      <c r="E29" s="74" t="s">
        <v>211</v>
      </c>
    </row>
    <row r="30" spans="1:5" x14ac:dyDescent="0.2">
      <c r="A30" s="79" t="s">
        <v>316</v>
      </c>
      <c r="B30" s="74" t="s">
        <v>317</v>
      </c>
      <c r="C30" s="74" t="s">
        <v>318</v>
      </c>
      <c r="D30" s="74" t="s">
        <v>319</v>
      </c>
      <c r="E30" s="74" t="s">
        <v>211</v>
      </c>
    </row>
    <row r="31" spans="1:5" x14ac:dyDescent="0.2">
      <c r="A31" s="79" t="s">
        <v>320</v>
      </c>
      <c r="B31" s="74" t="s">
        <v>321</v>
      </c>
      <c r="C31" s="74" t="s">
        <v>322</v>
      </c>
      <c r="D31" s="74" t="s">
        <v>323</v>
      </c>
      <c r="E31" s="74" t="s">
        <v>211</v>
      </c>
    </row>
    <row r="32" spans="1:5" x14ac:dyDescent="0.2">
      <c r="A32" s="79" t="s">
        <v>324</v>
      </c>
      <c r="B32" s="74" t="s">
        <v>325</v>
      </c>
      <c r="C32" s="74" t="s">
        <v>326</v>
      </c>
      <c r="D32" s="74" t="s">
        <v>327</v>
      </c>
      <c r="E32" s="74" t="s">
        <v>211</v>
      </c>
    </row>
    <row r="33" spans="1:5" x14ac:dyDescent="0.2">
      <c r="A33" s="79" t="s">
        <v>328</v>
      </c>
      <c r="B33" s="74" t="s">
        <v>329</v>
      </c>
      <c r="C33" s="74" t="s">
        <v>330</v>
      </c>
      <c r="D33" s="74" t="s">
        <v>331</v>
      </c>
      <c r="E33" s="74" t="s">
        <v>211</v>
      </c>
    </row>
    <row r="34" spans="1:5" x14ac:dyDescent="0.2">
      <c r="A34" s="79" t="s">
        <v>332</v>
      </c>
      <c r="B34" s="74" t="s">
        <v>333</v>
      </c>
      <c r="C34" s="74" t="s">
        <v>334</v>
      </c>
      <c r="D34" s="74" t="s">
        <v>335</v>
      </c>
      <c r="E34" s="74" t="s">
        <v>211</v>
      </c>
    </row>
    <row r="35" spans="1:5" x14ac:dyDescent="0.2">
      <c r="A35" s="79" t="s">
        <v>336</v>
      </c>
      <c r="B35" s="74" t="s">
        <v>337</v>
      </c>
      <c r="C35" s="74" t="s">
        <v>338</v>
      </c>
      <c r="D35" s="74" t="s">
        <v>339</v>
      </c>
      <c r="E35" s="74" t="s">
        <v>211</v>
      </c>
    </row>
    <row r="36" spans="1:5" x14ac:dyDescent="0.2">
      <c r="A36" s="79" t="s">
        <v>340</v>
      </c>
      <c r="B36" s="74" t="s">
        <v>341</v>
      </c>
      <c r="C36" s="74" t="s">
        <v>342</v>
      </c>
      <c r="D36" s="74" t="s">
        <v>343</v>
      </c>
      <c r="E36" s="74" t="s">
        <v>211</v>
      </c>
    </row>
    <row r="37" spans="1:5" x14ac:dyDescent="0.2">
      <c r="A37" s="79" t="s">
        <v>344</v>
      </c>
      <c r="B37" s="74" t="s">
        <v>345</v>
      </c>
      <c r="C37" s="74" t="s">
        <v>346</v>
      </c>
      <c r="D37" s="74" t="s">
        <v>347</v>
      </c>
      <c r="E37" s="74" t="s">
        <v>211</v>
      </c>
    </row>
    <row r="38" spans="1:5" x14ac:dyDescent="0.2">
      <c r="A38" s="79" t="s">
        <v>348</v>
      </c>
      <c r="B38" s="74" t="s">
        <v>349</v>
      </c>
      <c r="C38" s="74" t="s">
        <v>350</v>
      </c>
      <c r="D38" s="74" t="s">
        <v>351</v>
      </c>
      <c r="E38" s="74" t="s">
        <v>211</v>
      </c>
    </row>
    <row r="39" spans="1:5" x14ac:dyDescent="0.2">
      <c r="A39" s="79" t="s">
        <v>352</v>
      </c>
      <c r="B39" s="74" t="s">
        <v>353</v>
      </c>
      <c r="C39" s="74" t="s">
        <v>354</v>
      </c>
      <c r="D39" s="74" t="s">
        <v>355</v>
      </c>
      <c r="E39" s="74" t="s">
        <v>211</v>
      </c>
    </row>
    <row r="40" spans="1:5" x14ac:dyDescent="0.2">
      <c r="A40" s="79" t="s">
        <v>356</v>
      </c>
      <c r="B40" s="74" t="s">
        <v>357</v>
      </c>
      <c r="C40" s="74" t="s">
        <v>358</v>
      </c>
      <c r="D40" s="74" t="s">
        <v>359</v>
      </c>
      <c r="E40" s="74" t="s">
        <v>211</v>
      </c>
    </row>
    <row r="41" spans="1:5" x14ac:dyDescent="0.2">
      <c r="A41" s="79" t="s">
        <v>360</v>
      </c>
      <c r="B41" s="74" t="s">
        <v>361</v>
      </c>
      <c r="C41" s="74" t="s">
        <v>362</v>
      </c>
      <c r="D41" s="74" t="s">
        <v>363</v>
      </c>
      <c r="E41" s="74" t="s">
        <v>211</v>
      </c>
    </row>
    <row r="42" spans="1:5" x14ac:dyDescent="0.2">
      <c r="A42" s="79" t="s">
        <v>364</v>
      </c>
      <c r="B42" s="74" t="s">
        <v>365</v>
      </c>
      <c r="C42" s="74" t="s">
        <v>366</v>
      </c>
      <c r="D42" s="74" t="s">
        <v>367</v>
      </c>
      <c r="E42" s="74" t="s">
        <v>211</v>
      </c>
    </row>
    <row r="43" spans="1:5" x14ac:dyDescent="0.2">
      <c r="A43" s="79" t="s">
        <v>368</v>
      </c>
      <c r="B43" s="74" t="s">
        <v>369</v>
      </c>
      <c r="C43" s="74" t="s">
        <v>370</v>
      </c>
      <c r="D43" s="74" t="s">
        <v>371</v>
      </c>
      <c r="E43" s="74" t="s">
        <v>211</v>
      </c>
    </row>
    <row r="44" spans="1:5" x14ac:dyDescent="0.2">
      <c r="A44" s="79" t="s">
        <v>372</v>
      </c>
      <c r="B44" s="74" t="s">
        <v>373</v>
      </c>
      <c r="C44" s="74" t="s">
        <v>374</v>
      </c>
      <c r="D44" s="74" t="s">
        <v>375</v>
      </c>
      <c r="E44" s="74" t="s">
        <v>211</v>
      </c>
    </row>
    <row r="45" spans="1:5" x14ac:dyDescent="0.2">
      <c r="A45" s="79" t="s">
        <v>376</v>
      </c>
      <c r="B45" s="74" t="s">
        <v>377</v>
      </c>
      <c r="C45" s="74" t="s">
        <v>378</v>
      </c>
      <c r="D45" s="74" t="s">
        <v>379</v>
      </c>
      <c r="E45" s="74" t="s">
        <v>211</v>
      </c>
    </row>
    <row r="46" spans="1:5" x14ac:dyDescent="0.2">
      <c r="A46" s="79" t="s">
        <v>380</v>
      </c>
      <c r="B46" s="74" t="s">
        <v>381</v>
      </c>
      <c r="C46" s="74" t="s">
        <v>382</v>
      </c>
      <c r="D46" s="74" t="s">
        <v>383</v>
      </c>
      <c r="E46" s="74" t="s">
        <v>211</v>
      </c>
    </row>
    <row r="47" spans="1:5" x14ac:dyDescent="0.2">
      <c r="A47" s="79" t="s">
        <v>384</v>
      </c>
      <c r="B47" s="74" t="s">
        <v>385</v>
      </c>
      <c r="C47" s="74" t="s">
        <v>386</v>
      </c>
      <c r="D47" s="74" t="s">
        <v>387</v>
      </c>
      <c r="E47" s="74" t="s">
        <v>211</v>
      </c>
    </row>
    <row r="48" spans="1:5" x14ac:dyDescent="0.2">
      <c r="A48" s="79" t="s">
        <v>388</v>
      </c>
      <c r="B48" s="74" t="s">
        <v>389</v>
      </c>
      <c r="C48" s="74" t="s">
        <v>390</v>
      </c>
      <c r="D48" s="74" t="s">
        <v>391</v>
      </c>
      <c r="E48" s="74" t="s">
        <v>211</v>
      </c>
    </row>
    <row r="49" spans="1:5" x14ac:dyDescent="0.2">
      <c r="A49" s="79" t="s">
        <v>392</v>
      </c>
      <c r="B49" s="74" t="s">
        <v>393</v>
      </c>
      <c r="C49" s="74" t="s">
        <v>394</v>
      </c>
      <c r="D49" s="74" t="s">
        <v>395</v>
      </c>
      <c r="E49" s="74" t="s">
        <v>211</v>
      </c>
    </row>
    <row r="50" spans="1:5" x14ac:dyDescent="0.2">
      <c r="A50" s="79" t="s">
        <v>396</v>
      </c>
      <c r="B50" s="74" t="s">
        <v>397</v>
      </c>
      <c r="C50" s="74" t="s">
        <v>398</v>
      </c>
      <c r="D50" s="74" t="s">
        <v>399</v>
      </c>
      <c r="E50" s="74" t="s">
        <v>211</v>
      </c>
    </row>
    <row r="51" spans="1:5" x14ac:dyDescent="0.2">
      <c r="A51" s="79" t="s">
        <v>400</v>
      </c>
      <c r="B51" s="74" t="s">
        <v>401</v>
      </c>
      <c r="C51" s="74" t="s">
        <v>402</v>
      </c>
      <c r="D51" s="74" t="s">
        <v>403</v>
      </c>
      <c r="E51" s="74" t="s">
        <v>211</v>
      </c>
    </row>
    <row r="52" spans="1:5" x14ac:dyDescent="0.2">
      <c r="A52" s="79" t="s">
        <v>404</v>
      </c>
      <c r="B52" s="74" t="s">
        <v>405</v>
      </c>
      <c r="C52" s="74" t="s">
        <v>406</v>
      </c>
      <c r="D52" s="74" t="s">
        <v>407</v>
      </c>
      <c r="E52" s="74" t="s">
        <v>211</v>
      </c>
    </row>
    <row r="53" spans="1:5" x14ac:dyDescent="0.2">
      <c r="A53" s="79" t="s">
        <v>408</v>
      </c>
      <c r="B53" s="74" t="s">
        <v>409</v>
      </c>
      <c r="C53" s="74" t="s">
        <v>410</v>
      </c>
      <c r="D53" s="74" t="s">
        <v>411</v>
      </c>
      <c r="E53" s="74" t="s">
        <v>211</v>
      </c>
    </row>
    <row r="54" spans="1:5" x14ac:dyDescent="0.2">
      <c r="A54" s="79" t="s">
        <v>412</v>
      </c>
      <c r="B54" s="74" t="s">
        <v>413</v>
      </c>
      <c r="C54" s="74" t="s">
        <v>414</v>
      </c>
      <c r="D54" s="74" t="s">
        <v>415</v>
      </c>
      <c r="E54" s="74" t="s">
        <v>211</v>
      </c>
    </row>
    <row r="55" spans="1:5" x14ac:dyDescent="0.2">
      <c r="A55" s="79" t="s">
        <v>416</v>
      </c>
      <c r="B55" s="74" t="s">
        <v>417</v>
      </c>
      <c r="C55" s="74" t="s">
        <v>418</v>
      </c>
      <c r="D55" s="74" t="s">
        <v>419</v>
      </c>
      <c r="E55" s="74" t="s">
        <v>211</v>
      </c>
    </row>
    <row r="56" spans="1:5" x14ac:dyDescent="0.2">
      <c r="A56" s="79" t="s">
        <v>420</v>
      </c>
      <c r="B56" s="74" t="s">
        <v>421</v>
      </c>
      <c r="C56" s="74" t="s">
        <v>422</v>
      </c>
      <c r="D56" s="74" t="s">
        <v>423</v>
      </c>
      <c r="E56" s="74" t="s">
        <v>211</v>
      </c>
    </row>
    <row r="57" spans="1:5" x14ac:dyDescent="0.2">
      <c r="A57" s="79" t="s">
        <v>424</v>
      </c>
      <c r="B57" s="74" t="s">
        <v>425</v>
      </c>
      <c r="C57" s="74" t="s">
        <v>426</v>
      </c>
      <c r="D57" s="74" t="s">
        <v>427</v>
      </c>
      <c r="E57" s="74" t="s">
        <v>211</v>
      </c>
    </row>
    <row r="58" spans="1:5" x14ac:dyDescent="0.2">
      <c r="A58" s="80" t="s">
        <v>428</v>
      </c>
      <c r="B58" s="75" t="s">
        <v>429</v>
      </c>
      <c r="C58" s="74" t="s">
        <v>430</v>
      </c>
      <c r="D58" s="74" t="s">
        <v>431</v>
      </c>
      <c r="E58" s="74" t="s">
        <v>211</v>
      </c>
    </row>
    <row r="59" spans="1:5" x14ac:dyDescent="0.2">
      <c r="A59" s="79" t="s">
        <v>432</v>
      </c>
      <c r="B59" s="74" t="s">
        <v>433</v>
      </c>
      <c r="C59" s="74" t="s">
        <v>434</v>
      </c>
      <c r="D59" s="74" t="s">
        <v>435</v>
      </c>
      <c r="E59" s="74" t="s">
        <v>211</v>
      </c>
    </row>
    <row r="60" spans="1:5" x14ac:dyDescent="0.2">
      <c r="A60" s="79" t="s">
        <v>436</v>
      </c>
      <c r="B60" s="74" t="s">
        <v>437</v>
      </c>
      <c r="C60" s="74" t="s">
        <v>438</v>
      </c>
      <c r="D60" s="74" t="s">
        <v>439</v>
      </c>
      <c r="E60" s="74" t="s">
        <v>211</v>
      </c>
    </row>
    <row r="61" spans="1:5" x14ac:dyDescent="0.2">
      <c r="A61" s="79" t="s">
        <v>440</v>
      </c>
      <c r="B61" s="74" t="s">
        <v>441</v>
      </c>
      <c r="C61" s="74" t="s">
        <v>442</v>
      </c>
      <c r="D61" s="74" t="s">
        <v>443</v>
      </c>
      <c r="E61" s="74" t="s">
        <v>211</v>
      </c>
    </row>
    <row r="62" spans="1:5" x14ac:dyDescent="0.2">
      <c r="A62" s="79" t="s">
        <v>444</v>
      </c>
      <c r="B62" s="74" t="s">
        <v>445</v>
      </c>
      <c r="C62" s="74" t="s">
        <v>446</v>
      </c>
      <c r="D62" s="74" t="s">
        <v>447</v>
      </c>
      <c r="E62" s="74" t="s">
        <v>211</v>
      </c>
    </row>
    <row r="63" spans="1:5" x14ac:dyDescent="0.2">
      <c r="A63" s="79" t="s">
        <v>448</v>
      </c>
      <c r="B63" s="74" t="s">
        <v>449</v>
      </c>
      <c r="C63" s="74" t="s">
        <v>450</v>
      </c>
      <c r="D63" s="74" t="s">
        <v>451</v>
      </c>
      <c r="E63" s="74" t="s">
        <v>211</v>
      </c>
    </row>
    <row r="64" spans="1:5" x14ac:dyDescent="0.2">
      <c r="A64" s="79" t="s">
        <v>452</v>
      </c>
      <c r="B64" s="74" t="s">
        <v>453</v>
      </c>
      <c r="C64" s="74" t="s">
        <v>454</v>
      </c>
      <c r="D64" s="74" t="s">
        <v>455</v>
      </c>
      <c r="E64" s="74" t="s">
        <v>211</v>
      </c>
    </row>
    <row r="65" spans="1:5" x14ac:dyDescent="0.2">
      <c r="A65" s="79" t="s">
        <v>456</v>
      </c>
      <c r="B65" s="74" t="s">
        <v>457</v>
      </c>
      <c r="C65" s="74" t="s">
        <v>458</v>
      </c>
      <c r="D65" s="74" t="s">
        <v>459</v>
      </c>
      <c r="E65" s="74" t="s">
        <v>211</v>
      </c>
    </row>
    <row r="66" spans="1:5" x14ac:dyDescent="0.2">
      <c r="A66" s="79" t="s">
        <v>460</v>
      </c>
      <c r="B66" s="74" t="s">
        <v>461</v>
      </c>
      <c r="C66" s="74" t="s">
        <v>462</v>
      </c>
      <c r="D66" s="74" t="s">
        <v>463</v>
      </c>
      <c r="E66" s="74" t="s">
        <v>211</v>
      </c>
    </row>
    <row r="67" spans="1:5" x14ac:dyDescent="0.2">
      <c r="A67" s="79" t="s">
        <v>464</v>
      </c>
      <c r="B67" s="74" t="s">
        <v>465</v>
      </c>
      <c r="C67" s="74" t="s">
        <v>466</v>
      </c>
      <c r="D67" s="74" t="s">
        <v>467</v>
      </c>
      <c r="E67" s="74" t="s">
        <v>211</v>
      </c>
    </row>
    <row r="68" spans="1:5" x14ac:dyDescent="0.2">
      <c r="A68" s="79" t="s">
        <v>468</v>
      </c>
      <c r="B68" s="74" t="s">
        <v>469</v>
      </c>
      <c r="C68" s="74" t="s">
        <v>470</v>
      </c>
      <c r="D68" s="74" t="s">
        <v>471</v>
      </c>
      <c r="E68" s="74" t="s">
        <v>211</v>
      </c>
    </row>
    <row r="69" spans="1:5" x14ac:dyDescent="0.2">
      <c r="A69" s="80" t="s">
        <v>472</v>
      </c>
      <c r="B69" s="75" t="s">
        <v>473</v>
      </c>
      <c r="C69" s="74" t="s">
        <v>474</v>
      </c>
      <c r="D69" s="74" t="s">
        <v>475</v>
      </c>
      <c r="E69" s="74" t="s">
        <v>211</v>
      </c>
    </row>
    <row r="70" spans="1:5" x14ac:dyDescent="0.2">
      <c r="A70" s="79" t="s">
        <v>476</v>
      </c>
      <c r="B70" s="74" t="s">
        <v>477</v>
      </c>
      <c r="C70" s="74" t="s">
        <v>478</v>
      </c>
      <c r="D70" s="74" t="s">
        <v>479</v>
      </c>
      <c r="E70" s="74" t="s">
        <v>211</v>
      </c>
    </row>
    <row r="71" spans="1:5" x14ac:dyDescent="0.2">
      <c r="A71" s="79" t="s">
        <v>480</v>
      </c>
      <c r="B71" s="74" t="s">
        <v>481</v>
      </c>
      <c r="C71" s="74" t="s">
        <v>482</v>
      </c>
      <c r="D71" s="74" t="s">
        <v>483</v>
      </c>
      <c r="E71" s="74" t="s">
        <v>211</v>
      </c>
    </row>
    <row r="72" spans="1:5" x14ac:dyDescent="0.2">
      <c r="A72" s="79" t="s">
        <v>484</v>
      </c>
      <c r="B72" s="74" t="s">
        <v>485</v>
      </c>
      <c r="C72" s="74" t="s">
        <v>486</v>
      </c>
      <c r="D72" s="74" t="s">
        <v>487</v>
      </c>
      <c r="E72" s="74" t="s">
        <v>211</v>
      </c>
    </row>
    <row r="73" spans="1:5" x14ac:dyDescent="0.2">
      <c r="A73" s="79" t="s">
        <v>488</v>
      </c>
      <c r="B73" s="74" t="s">
        <v>489</v>
      </c>
      <c r="C73" s="74" t="s">
        <v>490</v>
      </c>
      <c r="D73" s="74" t="s">
        <v>491</v>
      </c>
      <c r="E73" s="74" t="s">
        <v>211</v>
      </c>
    </row>
    <row r="74" spans="1:5" x14ac:dyDescent="0.2">
      <c r="A74" s="79" t="s">
        <v>492</v>
      </c>
      <c r="B74" s="74" t="s">
        <v>493</v>
      </c>
      <c r="C74" s="74" t="s">
        <v>494</v>
      </c>
      <c r="D74" s="74" t="s">
        <v>495</v>
      </c>
      <c r="E74" s="74" t="s">
        <v>211</v>
      </c>
    </row>
    <row r="75" spans="1:5" x14ac:dyDescent="0.2">
      <c r="A75" s="79" t="s">
        <v>496</v>
      </c>
      <c r="B75" s="74" t="s">
        <v>497</v>
      </c>
      <c r="C75" s="74" t="s">
        <v>498</v>
      </c>
      <c r="D75" s="74" t="s">
        <v>499</v>
      </c>
      <c r="E75" s="74" t="s">
        <v>211</v>
      </c>
    </row>
    <row r="76" spans="1:5" x14ac:dyDescent="0.2">
      <c r="A76" s="79" t="s">
        <v>500</v>
      </c>
      <c r="B76" s="74" t="s">
        <v>501</v>
      </c>
      <c r="C76" s="74" t="s">
        <v>502</v>
      </c>
      <c r="D76" s="74" t="s">
        <v>503</v>
      </c>
      <c r="E76" s="74" t="s">
        <v>211</v>
      </c>
    </row>
    <row r="77" spans="1:5" x14ac:dyDescent="0.2">
      <c r="A77" s="79" t="s">
        <v>504</v>
      </c>
      <c r="B77" s="74" t="s">
        <v>505</v>
      </c>
      <c r="C77" s="74" t="s">
        <v>506</v>
      </c>
      <c r="D77" s="74" t="s">
        <v>507</v>
      </c>
      <c r="E77" s="74" t="s">
        <v>211</v>
      </c>
    </row>
    <row r="78" spans="1:5" x14ac:dyDescent="0.2">
      <c r="A78" s="79" t="s">
        <v>508</v>
      </c>
      <c r="B78" s="74" t="s">
        <v>509</v>
      </c>
      <c r="C78" s="74" t="s">
        <v>510</v>
      </c>
      <c r="D78" s="74" t="s">
        <v>511</v>
      </c>
      <c r="E78" s="74" t="s">
        <v>211</v>
      </c>
    </row>
    <row r="79" spans="1:5" x14ac:dyDescent="0.2">
      <c r="A79" s="79" t="s">
        <v>512</v>
      </c>
      <c r="B79" s="74" t="s">
        <v>513</v>
      </c>
      <c r="C79" s="74" t="s">
        <v>514</v>
      </c>
      <c r="D79" s="74" t="s">
        <v>515</v>
      </c>
      <c r="E79" s="74" t="s">
        <v>211</v>
      </c>
    </row>
    <row r="80" spans="1:5" x14ac:dyDescent="0.2">
      <c r="A80" s="79" t="s">
        <v>516</v>
      </c>
      <c r="B80" s="74" t="s">
        <v>517</v>
      </c>
      <c r="C80" s="74" t="s">
        <v>518</v>
      </c>
      <c r="D80" s="74" t="s">
        <v>519</v>
      </c>
      <c r="E80" s="74" t="s">
        <v>211</v>
      </c>
    </row>
    <row r="81" spans="1:5" x14ac:dyDescent="0.2">
      <c r="A81" s="79" t="s">
        <v>520</v>
      </c>
      <c r="B81" s="74" t="s">
        <v>521</v>
      </c>
      <c r="C81" s="74" t="s">
        <v>522</v>
      </c>
      <c r="D81" s="74" t="s">
        <v>523</v>
      </c>
      <c r="E81" s="74" t="s">
        <v>211</v>
      </c>
    </row>
    <row r="82" spans="1:5" x14ac:dyDescent="0.2">
      <c r="A82" s="79" t="s">
        <v>524</v>
      </c>
      <c r="B82" s="74" t="s">
        <v>525</v>
      </c>
      <c r="C82" s="74" t="s">
        <v>526</v>
      </c>
      <c r="D82" s="74" t="s">
        <v>527</v>
      </c>
      <c r="E82" s="74" t="s">
        <v>211</v>
      </c>
    </row>
    <row r="83" spans="1:5" x14ac:dyDescent="0.2">
      <c r="A83" s="79" t="s">
        <v>528</v>
      </c>
      <c r="B83" s="74" t="s">
        <v>529</v>
      </c>
      <c r="C83" s="74" t="s">
        <v>530</v>
      </c>
      <c r="D83" s="74" t="s">
        <v>531</v>
      </c>
      <c r="E83" s="74" t="s">
        <v>211</v>
      </c>
    </row>
    <row r="84" spans="1:5" x14ac:dyDescent="0.2">
      <c r="A84" s="79" t="s">
        <v>532</v>
      </c>
      <c r="B84" s="74" t="s">
        <v>533</v>
      </c>
      <c r="C84" s="74" t="s">
        <v>534</v>
      </c>
      <c r="D84" s="74" t="s">
        <v>535</v>
      </c>
      <c r="E84" s="74" t="s">
        <v>211</v>
      </c>
    </row>
    <row r="85" spans="1:5" x14ac:dyDescent="0.2">
      <c r="A85" s="79" t="s">
        <v>536</v>
      </c>
      <c r="B85" s="74" t="s">
        <v>537</v>
      </c>
      <c r="C85" s="74" t="s">
        <v>538</v>
      </c>
      <c r="D85" s="74" t="s">
        <v>539</v>
      </c>
      <c r="E85" s="74" t="s">
        <v>211</v>
      </c>
    </row>
    <row r="86" spans="1:5" x14ac:dyDescent="0.2">
      <c r="A86" s="79" t="s">
        <v>540</v>
      </c>
      <c r="B86" s="74" t="s">
        <v>541</v>
      </c>
      <c r="C86" s="74" t="s">
        <v>542</v>
      </c>
      <c r="D86" s="74" t="s">
        <v>543</v>
      </c>
      <c r="E86" s="74" t="s">
        <v>211</v>
      </c>
    </row>
    <row r="87" spans="1:5" x14ac:dyDescent="0.2">
      <c r="A87" s="79" t="s">
        <v>544</v>
      </c>
      <c r="B87" s="74" t="s">
        <v>545</v>
      </c>
      <c r="C87" s="74" t="s">
        <v>546</v>
      </c>
      <c r="D87" s="74" t="s">
        <v>547</v>
      </c>
      <c r="E87" s="74" t="s">
        <v>211</v>
      </c>
    </row>
    <row r="88" spans="1:5" x14ac:dyDescent="0.2">
      <c r="A88" s="79" t="s">
        <v>548</v>
      </c>
      <c r="B88" s="74" t="s">
        <v>549</v>
      </c>
      <c r="C88" s="74" t="s">
        <v>550</v>
      </c>
      <c r="D88" s="74" t="s">
        <v>551</v>
      </c>
      <c r="E88" s="74" t="s">
        <v>211</v>
      </c>
    </row>
    <row r="89" spans="1:5" x14ac:dyDescent="0.2">
      <c r="A89" s="79" t="s">
        <v>552</v>
      </c>
      <c r="B89" s="74" t="s">
        <v>553</v>
      </c>
      <c r="C89" s="74" t="s">
        <v>554</v>
      </c>
      <c r="D89" s="74" t="s">
        <v>555</v>
      </c>
      <c r="E89" s="74" t="s">
        <v>211</v>
      </c>
    </row>
    <row r="90" spans="1:5" x14ac:dyDescent="0.2">
      <c r="A90" s="79" t="s">
        <v>556</v>
      </c>
      <c r="B90" s="74" t="s">
        <v>557</v>
      </c>
      <c r="C90" s="74" t="s">
        <v>558</v>
      </c>
      <c r="D90" s="74" t="s">
        <v>559</v>
      </c>
      <c r="E90" s="74" t="s">
        <v>211</v>
      </c>
    </row>
    <row r="91" spans="1:5" x14ac:dyDescent="0.2">
      <c r="A91" s="79" t="s">
        <v>560</v>
      </c>
      <c r="B91" s="74" t="s">
        <v>561</v>
      </c>
      <c r="C91" s="74" t="s">
        <v>562</v>
      </c>
      <c r="D91" s="74" t="s">
        <v>563</v>
      </c>
      <c r="E91" s="74" t="s">
        <v>211</v>
      </c>
    </row>
    <row r="92" spans="1:5" x14ac:dyDescent="0.2">
      <c r="A92" s="79" t="s">
        <v>564</v>
      </c>
      <c r="B92" s="74" t="s">
        <v>565</v>
      </c>
      <c r="C92" s="74" t="s">
        <v>566</v>
      </c>
      <c r="D92" s="74" t="s">
        <v>567</v>
      </c>
      <c r="E92" s="74" t="s">
        <v>211</v>
      </c>
    </row>
    <row r="93" spans="1:5" x14ac:dyDescent="0.2">
      <c r="A93" s="79" t="s">
        <v>568</v>
      </c>
      <c r="B93" s="74" t="s">
        <v>569</v>
      </c>
      <c r="C93" s="74" t="s">
        <v>570</v>
      </c>
      <c r="D93" s="74" t="s">
        <v>571</v>
      </c>
      <c r="E93" s="74" t="s">
        <v>211</v>
      </c>
    </row>
    <row r="94" spans="1:5" x14ac:dyDescent="0.2">
      <c r="A94" s="79" t="s">
        <v>572</v>
      </c>
      <c r="B94" s="74" t="s">
        <v>573</v>
      </c>
      <c r="C94" s="74" t="s">
        <v>574</v>
      </c>
      <c r="D94" s="74" t="s">
        <v>575</v>
      </c>
      <c r="E94" s="74" t="s">
        <v>211</v>
      </c>
    </row>
    <row r="95" spans="1:5" x14ac:dyDescent="0.2">
      <c r="A95" s="79" t="s">
        <v>576</v>
      </c>
      <c r="B95" s="74" t="s">
        <v>577</v>
      </c>
      <c r="C95" s="74" t="s">
        <v>578</v>
      </c>
      <c r="D95" s="74" t="s">
        <v>579</v>
      </c>
      <c r="E95" s="74" t="s">
        <v>211</v>
      </c>
    </row>
    <row r="96" spans="1:5" x14ac:dyDescent="0.2">
      <c r="A96" s="79" t="s">
        <v>580</v>
      </c>
      <c r="B96" s="74" t="s">
        <v>581</v>
      </c>
      <c r="C96" s="74" t="s">
        <v>582</v>
      </c>
      <c r="D96" s="74" t="s">
        <v>583</v>
      </c>
      <c r="E96" s="74" t="s">
        <v>211</v>
      </c>
    </row>
    <row r="97" spans="1:5" x14ac:dyDescent="0.2">
      <c r="A97" s="79" t="s">
        <v>584</v>
      </c>
      <c r="B97" s="74" t="s">
        <v>585</v>
      </c>
      <c r="C97" s="74" t="s">
        <v>586</v>
      </c>
      <c r="D97" s="74" t="s">
        <v>587</v>
      </c>
      <c r="E97" s="74" t="s">
        <v>211</v>
      </c>
    </row>
    <row r="98" spans="1:5" x14ac:dyDescent="0.2">
      <c r="A98" s="79" t="s">
        <v>588</v>
      </c>
      <c r="B98" s="74" t="s">
        <v>589</v>
      </c>
      <c r="C98" s="74" t="s">
        <v>590</v>
      </c>
      <c r="D98" s="74" t="s">
        <v>591</v>
      </c>
      <c r="E98" s="74" t="s">
        <v>211</v>
      </c>
    </row>
    <row r="99" spans="1:5" x14ac:dyDescent="0.2">
      <c r="A99" s="79" t="s">
        <v>592</v>
      </c>
      <c r="B99" s="74" t="s">
        <v>593</v>
      </c>
      <c r="C99" s="74" t="s">
        <v>594</v>
      </c>
      <c r="D99" s="74" t="s">
        <v>595</v>
      </c>
      <c r="E99" s="74" t="s">
        <v>211</v>
      </c>
    </row>
    <row r="100" spans="1:5" x14ac:dyDescent="0.2">
      <c r="A100" s="79" t="s">
        <v>596</v>
      </c>
      <c r="B100" s="74" t="s">
        <v>597</v>
      </c>
      <c r="C100" s="74" t="s">
        <v>598</v>
      </c>
      <c r="D100" s="74" t="s">
        <v>599</v>
      </c>
      <c r="E100" s="74" t="s">
        <v>211</v>
      </c>
    </row>
    <row r="101" spans="1:5" x14ac:dyDescent="0.2">
      <c r="A101" s="79" t="s">
        <v>600</v>
      </c>
      <c r="B101" s="74" t="s">
        <v>601</v>
      </c>
      <c r="C101" s="74" t="s">
        <v>602</v>
      </c>
      <c r="D101" s="74" t="s">
        <v>603</v>
      </c>
      <c r="E101" s="74" t="s">
        <v>211</v>
      </c>
    </row>
    <row r="102" spans="1:5" x14ac:dyDescent="0.2">
      <c r="A102" s="79" t="s">
        <v>604</v>
      </c>
      <c r="B102" s="74" t="s">
        <v>605</v>
      </c>
      <c r="C102" s="74" t="s">
        <v>606</v>
      </c>
      <c r="D102" s="74" t="s">
        <v>607</v>
      </c>
      <c r="E102" s="74" t="s">
        <v>211</v>
      </c>
    </row>
    <row r="103" spans="1:5" x14ac:dyDescent="0.2">
      <c r="A103" s="80" t="s">
        <v>608</v>
      </c>
      <c r="B103" s="75" t="s">
        <v>609</v>
      </c>
      <c r="C103" s="74" t="s">
        <v>610</v>
      </c>
      <c r="D103" s="74" t="s">
        <v>611</v>
      </c>
      <c r="E103" s="74" t="s">
        <v>211</v>
      </c>
    </row>
    <row r="104" spans="1:5" x14ac:dyDescent="0.2">
      <c r="A104" s="79" t="s">
        <v>612</v>
      </c>
      <c r="B104" s="74" t="s">
        <v>613</v>
      </c>
      <c r="C104" s="74" t="s">
        <v>614</v>
      </c>
      <c r="D104" s="74" t="s">
        <v>615</v>
      </c>
      <c r="E104" s="74" t="s">
        <v>211</v>
      </c>
    </row>
    <row r="105" spans="1:5" x14ac:dyDescent="0.2">
      <c r="A105" s="79" t="s">
        <v>616</v>
      </c>
      <c r="B105" s="74" t="s">
        <v>617</v>
      </c>
      <c r="C105" s="74" t="s">
        <v>618</v>
      </c>
      <c r="D105" s="74" t="s">
        <v>619</v>
      </c>
      <c r="E105" s="74" t="s">
        <v>211</v>
      </c>
    </row>
    <row r="106" spans="1:5" x14ac:dyDescent="0.2">
      <c r="A106" s="79" t="s">
        <v>620</v>
      </c>
      <c r="B106" s="74" t="s">
        <v>621</v>
      </c>
      <c r="C106" s="74" t="s">
        <v>622</v>
      </c>
      <c r="D106" s="74" t="s">
        <v>623</v>
      </c>
      <c r="E106" s="74" t="s">
        <v>211</v>
      </c>
    </row>
    <row r="107" spans="1:5" x14ac:dyDescent="0.2">
      <c r="A107" s="79" t="s">
        <v>624</v>
      </c>
      <c r="B107" s="74" t="s">
        <v>625</v>
      </c>
      <c r="C107" s="74" t="s">
        <v>626</v>
      </c>
      <c r="D107" s="74" t="s">
        <v>627</v>
      </c>
      <c r="E107" s="74" t="s">
        <v>211</v>
      </c>
    </row>
    <row r="108" spans="1:5" x14ac:dyDescent="0.2">
      <c r="A108" s="79" t="s">
        <v>628</v>
      </c>
      <c r="B108" s="74" t="s">
        <v>629</v>
      </c>
      <c r="C108" s="74" t="s">
        <v>630</v>
      </c>
      <c r="D108" s="74" t="s">
        <v>631</v>
      </c>
      <c r="E108" s="74" t="s">
        <v>211</v>
      </c>
    </row>
    <row r="109" spans="1:5" x14ac:dyDescent="0.2">
      <c r="A109" s="79" t="s">
        <v>632</v>
      </c>
      <c r="B109" s="74" t="s">
        <v>633</v>
      </c>
      <c r="C109" s="74" t="s">
        <v>634</v>
      </c>
      <c r="D109" s="74" t="s">
        <v>635</v>
      </c>
      <c r="E109" s="74" t="s">
        <v>211</v>
      </c>
    </row>
    <row r="110" spans="1:5" x14ac:dyDescent="0.2">
      <c r="A110" s="79" t="s">
        <v>636</v>
      </c>
      <c r="B110" s="74" t="s">
        <v>637</v>
      </c>
      <c r="C110" s="74" t="s">
        <v>638</v>
      </c>
      <c r="D110" s="74" t="s">
        <v>639</v>
      </c>
      <c r="E110" s="74" t="s">
        <v>211</v>
      </c>
    </row>
    <row r="111" spans="1:5" x14ac:dyDescent="0.2">
      <c r="A111" s="79" t="s">
        <v>640</v>
      </c>
      <c r="B111" s="74" t="s">
        <v>641</v>
      </c>
      <c r="C111" s="74" t="s">
        <v>642</v>
      </c>
      <c r="D111" s="74" t="s">
        <v>643</v>
      </c>
      <c r="E111" s="74" t="s">
        <v>211</v>
      </c>
    </row>
    <row r="112" spans="1:5" x14ac:dyDescent="0.2">
      <c r="A112" s="79" t="s">
        <v>644</v>
      </c>
      <c r="B112" s="74" t="s">
        <v>645</v>
      </c>
      <c r="C112" s="74" t="s">
        <v>646</v>
      </c>
      <c r="D112" s="74" t="s">
        <v>647</v>
      </c>
      <c r="E112" s="74" t="s">
        <v>211</v>
      </c>
    </row>
    <row r="113" spans="1:5" x14ac:dyDescent="0.2">
      <c r="A113" s="79" t="s">
        <v>648</v>
      </c>
      <c r="B113" s="74" t="s">
        <v>649</v>
      </c>
      <c r="C113" s="74" t="s">
        <v>650</v>
      </c>
      <c r="D113" s="74" t="s">
        <v>651</v>
      </c>
      <c r="E113" s="74" t="s">
        <v>211</v>
      </c>
    </row>
    <row r="114" spans="1:5" x14ac:dyDescent="0.2">
      <c r="A114" s="79" t="s">
        <v>652</v>
      </c>
      <c r="B114" s="74" t="s">
        <v>653</v>
      </c>
      <c r="C114" s="74" t="s">
        <v>654</v>
      </c>
      <c r="D114" s="74" t="s">
        <v>655</v>
      </c>
      <c r="E114" s="74" t="s">
        <v>211</v>
      </c>
    </row>
    <row r="115" spans="1:5" x14ac:dyDescent="0.2">
      <c r="A115" s="79" t="s">
        <v>656</v>
      </c>
      <c r="B115" s="74" t="s">
        <v>657</v>
      </c>
      <c r="C115" s="74" t="s">
        <v>658</v>
      </c>
      <c r="D115" s="74" t="s">
        <v>659</v>
      </c>
      <c r="E115" s="74" t="s">
        <v>211</v>
      </c>
    </row>
    <row r="116" spans="1:5" x14ac:dyDescent="0.2">
      <c r="A116" s="79" t="s">
        <v>660</v>
      </c>
      <c r="B116" s="74" t="s">
        <v>661</v>
      </c>
      <c r="C116" s="74" t="s">
        <v>662</v>
      </c>
      <c r="D116" s="74" t="s">
        <v>663</v>
      </c>
      <c r="E116" s="74" t="s">
        <v>211</v>
      </c>
    </row>
    <row r="117" spans="1:5" x14ac:dyDescent="0.2">
      <c r="A117" s="79" t="s">
        <v>664</v>
      </c>
      <c r="B117" s="74" t="s">
        <v>665</v>
      </c>
      <c r="C117" s="74" t="s">
        <v>666</v>
      </c>
      <c r="D117" s="74" t="s">
        <v>667</v>
      </c>
      <c r="E117" s="74" t="s">
        <v>211</v>
      </c>
    </row>
    <row r="118" spans="1:5" x14ac:dyDescent="0.2">
      <c r="A118" s="79" t="s">
        <v>668</v>
      </c>
      <c r="B118" s="74" t="s">
        <v>669</v>
      </c>
      <c r="C118" s="74" t="s">
        <v>670</v>
      </c>
      <c r="D118" s="74" t="s">
        <v>671</v>
      </c>
      <c r="E118" s="74" t="s">
        <v>211</v>
      </c>
    </row>
    <row r="119" spans="1:5" x14ac:dyDescent="0.2">
      <c r="A119" s="79" t="s">
        <v>672</v>
      </c>
      <c r="B119" s="74" t="s">
        <v>673</v>
      </c>
      <c r="C119" s="74" t="s">
        <v>674</v>
      </c>
      <c r="D119" s="74" t="s">
        <v>675</v>
      </c>
      <c r="E119" s="74" t="s">
        <v>211</v>
      </c>
    </row>
    <row r="120" spans="1:5" x14ac:dyDescent="0.2">
      <c r="A120" s="79" t="s">
        <v>676</v>
      </c>
      <c r="B120" s="74" t="s">
        <v>677</v>
      </c>
      <c r="C120" s="74" t="s">
        <v>678</v>
      </c>
      <c r="D120" s="74" t="s">
        <v>679</v>
      </c>
      <c r="E120" s="74" t="s">
        <v>211</v>
      </c>
    </row>
    <row r="121" spans="1:5" x14ac:dyDescent="0.2">
      <c r="A121" s="79" t="s">
        <v>680</v>
      </c>
      <c r="B121" s="74" t="s">
        <v>681</v>
      </c>
      <c r="C121" s="74" t="s">
        <v>682</v>
      </c>
      <c r="D121" s="74" t="s">
        <v>683</v>
      </c>
      <c r="E121" s="74" t="s">
        <v>211</v>
      </c>
    </row>
    <row r="122" spans="1:5" x14ac:dyDescent="0.2">
      <c r="A122" s="80" t="s">
        <v>684</v>
      </c>
      <c r="B122" s="75" t="s">
        <v>685</v>
      </c>
      <c r="C122" s="74" t="s">
        <v>686</v>
      </c>
      <c r="D122" s="74" t="s">
        <v>687</v>
      </c>
      <c r="E122" s="74" t="s">
        <v>211</v>
      </c>
    </row>
    <row r="123" spans="1:5" x14ac:dyDescent="0.2">
      <c r="A123" s="80" t="s">
        <v>688</v>
      </c>
      <c r="B123" s="75" t="s">
        <v>689</v>
      </c>
      <c r="C123" s="74" t="s">
        <v>690</v>
      </c>
      <c r="D123" s="74" t="s">
        <v>691</v>
      </c>
      <c r="E123" s="74" t="s">
        <v>211</v>
      </c>
    </row>
    <row r="124" spans="1:5" x14ac:dyDescent="0.2">
      <c r="A124" s="80" t="s">
        <v>692</v>
      </c>
      <c r="B124" s="75" t="s">
        <v>693</v>
      </c>
      <c r="C124" s="74" t="s">
        <v>694</v>
      </c>
      <c r="D124" s="74" t="s">
        <v>695</v>
      </c>
      <c r="E124" s="74" t="s">
        <v>211</v>
      </c>
    </row>
    <row r="125" spans="1:5" x14ac:dyDescent="0.2">
      <c r="A125" s="79" t="s">
        <v>696</v>
      </c>
      <c r="B125" s="74" t="s">
        <v>697</v>
      </c>
      <c r="C125" s="74" t="s">
        <v>698</v>
      </c>
      <c r="D125" s="74" t="s">
        <v>699</v>
      </c>
      <c r="E125" s="74" t="s">
        <v>211</v>
      </c>
    </row>
    <row r="126" spans="1:5" x14ac:dyDescent="0.2">
      <c r="A126" s="79" t="s">
        <v>700</v>
      </c>
      <c r="B126" s="74" t="s">
        <v>701</v>
      </c>
      <c r="C126" s="74" t="s">
        <v>702</v>
      </c>
      <c r="D126" s="74" t="s">
        <v>703</v>
      </c>
      <c r="E126" s="74" t="s">
        <v>211</v>
      </c>
    </row>
    <row r="127" spans="1:5" x14ac:dyDescent="0.2">
      <c r="A127" s="79" t="s">
        <v>704</v>
      </c>
      <c r="B127" s="74" t="s">
        <v>705</v>
      </c>
      <c r="C127" s="74" t="s">
        <v>706</v>
      </c>
      <c r="D127" s="74" t="s">
        <v>707</v>
      </c>
      <c r="E127" s="74" t="s">
        <v>211</v>
      </c>
    </row>
    <row r="128" spans="1:5" x14ac:dyDescent="0.2">
      <c r="A128" s="79" t="s">
        <v>708</v>
      </c>
      <c r="B128" s="74" t="s">
        <v>709</v>
      </c>
      <c r="C128" s="74" t="s">
        <v>710</v>
      </c>
      <c r="D128" s="74" t="s">
        <v>711</v>
      </c>
      <c r="E128" s="74" t="s">
        <v>211</v>
      </c>
    </row>
    <row r="129" spans="1:5" x14ac:dyDescent="0.2">
      <c r="A129" s="79" t="s">
        <v>712</v>
      </c>
      <c r="B129" s="74" t="s">
        <v>713</v>
      </c>
      <c r="C129" s="74" t="s">
        <v>714</v>
      </c>
      <c r="D129" s="74" t="s">
        <v>715</v>
      </c>
      <c r="E129" s="74" t="s">
        <v>211</v>
      </c>
    </row>
    <row r="130" spans="1:5" x14ac:dyDescent="0.2">
      <c r="A130" s="79" t="s">
        <v>716</v>
      </c>
      <c r="B130" s="74" t="s">
        <v>717</v>
      </c>
      <c r="C130" s="74" t="s">
        <v>718</v>
      </c>
      <c r="D130" s="74" t="s">
        <v>719</v>
      </c>
      <c r="E130" s="74" t="s">
        <v>211</v>
      </c>
    </row>
    <row r="131" spans="1:5" x14ac:dyDescent="0.2">
      <c r="A131" s="80" t="s">
        <v>720</v>
      </c>
      <c r="B131" s="75" t="s">
        <v>721</v>
      </c>
      <c r="C131" s="74" t="s">
        <v>722</v>
      </c>
      <c r="D131" s="74" t="s">
        <v>723</v>
      </c>
      <c r="E131" s="74" t="s">
        <v>211</v>
      </c>
    </row>
    <row r="132" spans="1:5" x14ac:dyDescent="0.2">
      <c r="A132" s="79" t="s">
        <v>724</v>
      </c>
      <c r="B132" s="74" t="s">
        <v>725</v>
      </c>
      <c r="C132" s="74" t="s">
        <v>726</v>
      </c>
      <c r="D132" s="74" t="s">
        <v>727</v>
      </c>
      <c r="E132" s="74" t="s">
        <v>211</v>
      </c>
    </row>
    <row r="133" spans="1:5" x14ac:dyDescent="0.2">
      <c r="A133" s="79" t="s">
        <v>728</v>
      </c>
      <c r="B133" s="74" t="s">
        <v>729</v>
      </c>
      <c r="C133" s="74" t="s">
        <v>730</v>
      </c>
      <c r="D133" s="74" t="s">
        <v>731</v>
      </c>
      <c r="E133" s="74" t="s">
        <v>211</v>
      </c>
    </row>
    <row r="134" spans="1:5" x14ac:dyDescent="0.2">
      <c r="A134" s="79" t="s">
        <v>732</v>
      </c>
      <c r="B134" s="74" t="s">
        <v>733</v>
      </c>
      <c r="C134" s="74" t="s">
        <v>734</v>
      </c>
      <c r="D134" s="74" t="s">
        <v>735</v>
      </c>
      <c r="E134" s="74" t="s">
        <v>211</v>
      </c>
    </row>
    <row r="135" spans="1:5" x14ac:dyDescent="0.2">
      <c r="A135" s="79" t="s">
        <v>736</v>
      </c>
      <c r="B135" s="74" t="s">
        <v>737</v>
      </c>
      <c r="C135" s="74" t="s">
        <v>738</v>
      </c>
      <c r="D135" s="74" t="s">
        <v>739</v>
      </c>
      <c r="E135" s="74" t="s">
        <v>211</v>
      </c>
    </row>
    <row r="136" spans="1:5" x14ac:dyDescent="0.2">
      <c r="A136" s="79" t="s">
        <v>740</v>
      </c>
      <c r="B136" s="74" t="s">
        <v>741</v>
      </c>
      <c r="C136" s="74" t="s">
        <v>742</v>
      </c>
      <c r="D136" s="74" t="s">
        <v>743</v>
      </c>
      <c r="E136" s="74" t="s">
        <v>211</v>
      </c>
    </row>
    <row r="137" spans="1:5" x14ac:dyDescent="0.2">
      <c r="A137" s="79" t="s">
        <v>744</v>
      </c>
      <c r="B137" s="74" t="s">
        <v>745</v>
      </c>
      <c r="C137" s="74" t="s">
        <v>746</v>
      </c>
      <c r="D137" s="74" t="s">
        <v>747</v>
      </c>
      <c r="E137" s="74" t="s">
        <v>211</v>
      </c>
    </row>
    <row r="138" spans="1:5" x14ac:dyDescent="0.2">
      <c r="A138" s="79" t="s">
        <v>748</v>
      </c>
      <c r="B138" s="74" t="s">
        <v>749</v>
      </c>
      <c r="C138" s="74" t="s">
        <v>750</v>
      </c>
      <c r="D138" s="74" t="s">
        <v>751</v>
      </c>
      <c r="E138" s="74" t="s">
        <v>211</v>
      </c>
    </row>
    <row r="139" spans="1:5" x14ac:dyDescent="0.2">
      <c r="A139" s="79" t="s">
        <v>752</v>
      </c>
      <c r="B139" s="74" t="s">
        <v>753</v>
      </c>
      <c r="C139" s="74" t="s">
        <v>754</v>
      </c>
      <c r="D139" s="74" t="s">
        <v>755</v>
      </c>
      <c r="E139" s="74" t="s">
        <v>211</v>
      </c>
    </row>
    <row r="140" spans="1:5" x14ac:dyDescent="0.2">
      <c r="A140" s="80" t="s">
        <v>756</v>
      </c>
      <c r="B140" s="75" t="s">
        <v>757</v>
      </c>
      <c r="C140" s="74" t="s">
        <v>758</v>
      </c>
      <c r="D140" s="74" t="s">
        <v>759</v>
      </c>
      <c r="E140" s="74" t="s">
        <v>211</v>
      </c>
    </row>
    <row r="141" spans="1:5" x14ac:dyDescent="0.2">
      <c r="A141" s="80" t="s">
        <v>760</v>
      </c>
      <c r="B141" s="75" t="s">
        <v>761</v>
      </c>
      <c r="C141" s="74" t="s">
        <v>762</v>
      </c>
      <c r="D141" s="74" t="s">
        <v>763</v>
      </c>
      <c r="E141" s="74" t="s">
        <v>211</v>
      </c>
    </row>
    <row r="142" spans="1:5" x14ac:dyDescent="0.2">
      <c r="A142" s="80" t="s">
        <v>764</v>
      </c>
      <c r="B142" s="75" t="s">
        <v>765</v>
      </c>
      <c r="C142" s="74" t="s">
        <v>766</v>
      </c>
      <c r="D142" s="74" t="s">
        <v>767</v>
      </c>
      <c r="E142" s="74" t="s">
        <v>211</v>
      </c>
    </row>
    <row r="143" spans="1:5" x14ac:dyDescent="0.2">
      <c r="A143" s="80" t="s">
        <v>768</v>
      </c>
      <c r="B143" s="75" t="s">
        <v>769</v>
      </c>
      <c r="C143" s="74" t="s">
        <v>770</v>
      </c>
      <c r="D143" s="74" t="s">
        <v>771</v>
      </c>
      <c r="E143" s="74" t="s">
        <v>211</v>
      </c>
    </row>
    <row r="144" spans="1:5" x14ac:dyDescent="0.2">
      <c r="A144" s="79" t="s">
        <v>772</v>
      </c>
      <c r="B144" s="74" t="s">
        <v>773</v>
      </c>
      <c r="C144" s="74" t="s">
        <v>774</v>
      </c>
      <c r="D144" s="74" t="s">
        <v>775</v>
      </c>
      <c r="E144" s="74" t="s">
        <v>211</v>
      </c>
    </row>
    <row r="145" spans="1:5" x14ac:dyDescent="0.2">
      <c r="A145" s="80" t="s">
        <v>776</v>
      </c>
      <c r="B145" s="75" t="s">
        <v>777</v>
      </c>
      <c r="C145" s="74" t="s">
        <v>778</v>
      </c>
      <c r="D145" s="74" t="s">
        <v>779</v>
      </c>
      <c r="E145" s="74" t="s">
        <v>211</v>
      </c>
    </row>
    <row r="146" spans="1:5" x14ac:dyDescent="0.2">
      <c r="A146" s="80" t="s">
        <v>780</v>
      </c>
      <c r="B146" s="75" t="s">
        <v>781</v>
      </c>
      <c r="C146" s="74" t="s">
        <v>782</v>
      </c>
      <c r="D146" s="74" t="s">
        <v>783</v>
      </c>
      <c r="E146" s="74" t="s">
        <v>211</v>
      </c>
    </row>
    <row r="147" spans="1:5" x14ac:dyDescent="0.2">
      <c r="A147" s="80" t="s">
        <v>784</v>
      </c>
      <c r="B147" s="75" t="s">
        <v>785</v>
      </c>
      <c r="C147" s="74" t="s">
        <v>786</v>
      </c>
      <c r="D147" s="74" t="s">
        <v>787</v>
      </c>
      <c r="E147" s="74" t="s">
        <v>211</v>
      </c>
    </row>
    <row r="148" spans="1:5" x14ac:dyDescent="0.2">
      <c r="A148" s="80" t="s">
        <v>788</v>
      </c>
      <c r="B148" s="75" t="s">
        <v>789</v>
      </c>
      <c r="C148" s="74" t="s">
        <v>790</v>
      </c>
      <c r="D148" s="74" t="s">
        <v>791</v>
      </c>
      <c r="E148" s="74" t="s">
        <v>211</v>
      </c>
    </row>
    <row r="149" spans="1:5" x14ac:dyDescent="0.2">
      <c r="A149" s="79" t="s">
        <v>792</v>
      </c>
      <c r="B149" s="74" t="s">
        <v>793</v>
      </c>
      <c r="C149" s="74" t="s">
        <v>794</v>
      </c>
      <c r="D149" s="74" t="s">
        <v>795</v>
      </c>
      <c r="E149" s="74" t="s">
        <v>211</v>
      </c>
    </row>
    <row r="150" spans="1:5" x14ac:dyDescent="0.2">
      <c r="A150" s="81" t="s">
        <v>796</v>
      </c>
      <c r="B150" s="76" t="s">
        <v>797</v>
      </c>
      <c r="C150" s="74" t="s">
        <v>798</v>
      </c>
      <c r="D150" s="74" t="s">
        <v>799</v>
      </c>
      <c r="E150" s="74" t="s">
        <v>211</v>
      </c>
    </row>
    <row r="151" spans="1:5" x14ac:dyDescent="0.2">
      <c r="A151" s="79" t="s">
        <v>800</v>
      </c>
      <c r="B151" s="74" t="s">
        <v>801</v>
      </c>
      <c r="C151" s="74" t="s">
        <v>802</v>
      </c>
      <c r="D151" s="74" t="s">
        <v>803</v>
      </c>
      <c r="E151" s="74" t="s">
        <v>211</v>
      </c>
    </row>
    <row r="152" spans="1:5" x14ac:dyDescent="0.2">
      <c r="A152" s="79" t="s">
        <v>804</v>
      </c>
      <c r="B152" s="74" t="s">
        <v>805</v>
      </c>
      <c r="C152" s="74" t="s">
        <v>806</v>
      </c>
      <c r="D152" s="74" t="s">
        <v>807</v>
      </c>
      <c r="E152" s="74" t="s">
        <v>211</v>
      </c>
    </row>
    <row r="153" spans="1:5" x14ac:dyDescent="0.2">
      <c r="A153" s="79" t="s">
        <v>808</v>
      </c>
      <c r="B153" s="74" t="s">
        <v>809</v>
      </c>
      <c r="C153" s="74" t="s">
        <v>810</v>
      </c>
      <c r="D153" s="74" t="s">
        <v>811</v>
      </c>
      <c r="E153" s="74" t="s">
        <v>211</v>
      </c>
    </row>
    <row r="154" spans="1:5" x14ac:dyDescent="0.2">
      <c r="A154" s="79" t="s">
        <v>812</v>
      </c>
      <c r="B154" s="74" t="s">
        <v>813</v>
      </c>
      <c r="C154" s="74" t="s">
        <v>814</v>
      </c>
      <c r="D154" s="74" t="s">
        <v>815</v>
      </c>
      <c r="E154" s="74" t="s">
        <v>211</v>
      </c>
    </row>
    <row r="155" spans="1:5" x14ac:dyDescent="0.2">
      <c r="A155" s="79" t="s">
        <v>816</v>
      </c>
      <c r="B155" s="74" t="s">
        <v>817</v>
      </c>
      <c r="C155" s="74" t="s">
        <v>818</v>
      </c>
      <c r="D155" s="74" t="s">
        <v>819</v>
      </c>
      <c r="E155" s="74" t="s">
        <v>211</v>
      </c>
    </row>
    <row r="156" spans="1:5" x14ac:dyDescent="0.2">
      <c r="A156" s="79" t="s">
        <v>820</v>
      </c>
      <c r="B156" s="74" t="s">
        <v>821</v>
      </c>
      <c r="C156" s="74" t="s">
        <v>822</v>
      </c>
      <c r="D156" s="74" t="s">
        <v>823</v>
      </c>
      <c r="E156" s="74" t="s">
        <v>211</v>
      </c>
    </row>
    <row r="157" spans="1:5" x14ac:dyDescent="0.2">
      <c r="A157" s="79" t="s">
        <v>824</v>
      </c>
      <c r="B157" s="74" t="s">
        <v>825</v>
      </c>
      <c r="C157" s="74" t="s">
        <v>826</v>
      </c>
      <c r="D157" s="74" t="s">
        <v>827</v>
      </c>
      <c r="E157" s="74" t="s">
        <v>211</v>
      </c>
    </row>
    <row r="158" spans="1:5" x14ac:dyDescent="0.2">
      <c r="A158" s="79" t="s">
        <v>828</v>
      </c>
      <c r="B158" s="74" t="s">
        <v>829</v>
      </c>
      <c r="C158" s="74" t="s">
        <v>830</v>
      </c>
      <c r="D158" s="74" t="s">
        <v>831</v>
      </c>
      <c r="E158" s="74" t="s">
        <v>211</v>
      </c>
    </row>
    <row r="159" spans="1:5" x14ac:dyDescent="0.2">
      <c r="A159" s="79" t="s">
        <v>832</v>
      </c>
      <c r="B159" s="74" t="s">
        <v>833</v>
      </c>
      <c r="C159" s="74" t="s">
        <v>834</v>
      </c>
      <c r="D159" s="74" t="s">
        <v>835</v>
      </c>
      <c r="E159" s="74" t="s">
        <v>211</v>
      </c>
    </row>
    <row r="160" spans="1:5" x14ac:dyDescent="0.2">
      <c r="A160" s="79" t="s">
        <v>836</v>
      </c>
      <c r="B160" s="74" t="s">
        <v>837</v>
      </c>
      <c r="C160" s="74" t="s">
        <v>838</v>
      </c>
      <c r="D160" s="74" t="s">
        <v>839</v>
      </c>
      <c r="E160" s="74" t="s">
        <v>211</v>
      </c>
    </row>
    <row r="161" spans="1:5" x14ac:dyDescent="0.2">
      <c r="A161" s="79" t="s">
        <v>840</v>
      </c>
      <c r="B161" s="74" t="s">
        <v>841</v>
      </c>
      <c r="C161" s="74" t="s">
        <v>842</v>
      </c>
      <c r="D161" s="74" t="s">
        <v>843</v>
      </c>
      <c r="E161" s="74" t="s">
        <v>211</v>
      </c>
    </row>
    <row r="162" spans="1:5" x14ac:dyDescent="0.2">
      <c r="A162" s="80" t="s">
        <v>844</v>
      </c>
      <c r="B162" s="75" t="s">
        <v>845</v>
      </c>
      <c r="C162" s="74" t="s">
        <v>846</v>
      </c>
      <c r="D162" s="74" t="s">
        <v>847</v>
      </c>
      <c r="E162" s="74" t="s">
        <v>211</v>
      </c>
    </row>
    <row r="163" spans="1:5" x14ac:dyDescent="0.2">
      <c r="A163" s="79" t="s">
        <v>848</v>
      </c>
      <c r="B163" s="74" t="s">
        <v>849</v>
      </c>
      <c r="C163" s="74" t="s">
        <v>850</v>
      </c>
      <c r="D163" s="74" t="s">
        <v>851</v>
      </c>
      <c r="E163" s="74" t="s">
        <v>211</v>
      </c>
    </row>
    <row r="164" spans="1:5" x14ac:dyDescent="0.2">
      <c r="A164" s="79" t="s">
        <v>852</v>
      </c>
      <c r="B164" s="74" t="s">
        <v>853</v>
      </c>
      <c r="C164" s="74" t="s">
        <v>854</v>
      </c>
      <c r="D164" s="74" t="s">
        <v>855</v>
      </c>
      <c r="E164" s="74" t="s">
        <v>211</v>
      </c>
    </row>
    <row r="165" spans="1:5" x14ac:dyDescent="0.2">
      <c r="A165" s="79" t="s">
        <v>856</v>
      </c>
      <c r="B165" s="74" t="s">
        <v>857</v>
      </c>
      <c r="C165" s="74" t="s">
        <v>858</v>
      </c>
      <c r="D165" s="74" t="s">
        <v>859</v>
      </c>
      <c r="E165" s="74" t="s">
        <v>211</v>
      </c>
    </row>
    <row r="166" spans="1:5" x14ac:dyDescent="0.2">
      <c r="A166" s="79" t="s">
        <v>860</v>
      </c>
      <c r="B166" s="74" t="s">
        <v>861</v>
      </c>
      <c r="C166" s="74" t="s">
        <v>862</v>
      </c>
      <c r="D166" s="74" t="s">
        <v>863</v>
      </c>
      <c r="E166" s="74" t="s">
        <v>211</v>
      </c>
    </row>
    <row r="167" spans="1:5" x14ac:dyDescent="0.2">
      <c r="A167" s="79" t="s">
        <v>864</v>
      </c>
      <c r="B167" s="74" t="s">
        <v>865</v>
      </c>
      <c r="C167" s="74" t="s">
        <v>866</v>
      </c>
      <c r="D167" s="74" t="s">
        <v>867</v>
      </c>
      <c r="E167" s="74" t="s">
        <v>211</v>
      </c>
    </row>
    <row r="168" spans="1:5" x14ac:dyDescent="0.2">
      <c r="A168" s="79" t="s">
        <v>868</v>
      </c>
      <c r="B168" s="74" t="s">
        <v>869</v>
      </c>
      <c r="C168" s="74" t="s">
        <v>870</v>
      </c>
      <c r="D168" s="74" t="s">
        <v>871</v>
      </c>
      <c r="E168" s="74" t="s">
        <v>211</v>
      </c>
    </row>
    <row r="169" spans="1:5" x14ac:dyDescent="0.2">
      <c r="A169" s="79" t="s">
        <v>872</v>
      </c>
      <c r="B169" s="74" t="s">
        <v>873</v>
      </c>
      <c r="C169" s="74" t="s">
        <v>874</v>
      </c>
      <c r="D169" s="74" t="s">
        <v>875</v>
      </c>
      <c r="E169" s="74" t="s">
        <v>211</v>
      </c>
    </row>
    <row r="170" spans="1:5" x14ac:dyDescent="0.2">
      <c r="A170" s="79" t="s">
        <v>876</v>
      </c>
      <c r="B170" s="74" t="s">
        <v>877</v>
      </c>
      <c r="C170" s="74" t="s">
        <v>878</v>
      </c>
      <c r="D170" s="74" t="s">
        <v>879</v>
      </c>
      <c r="E170" s="74" t="s">
        <v>211</v>
      </c>
    </row>
    <row r="171" spans="1:5" x14ac:dyDescent="0.2">
      <c r="A171" s="79" t="s">
        <v>880</v>
      </c>
      <c r="B171" s="74" t="s">
        <v>881</v>
      </c>
      <c r="C171" s="74" t="s">
        <v>882</v>
      </c>
      <c r="D171" s="74" t="s">
        <v>883</v>
      </c>
      <c r="E171" s="74" t="s">
        <v>211</v>
      </c>
    </row>
    <row r="172" spans="1:5" x14ac:dyDescent="0.2">
      <c r="A172" s="79" t="s">
        <v>884</v>
      </c>
      <c r="B172" s="74" t="s">
        <v>885</v>
      </c>
      <c r="C172" s="74" t="s">
        <v>886</v>
      </c>
      <c r="D172" s="74" t="s">
        <v>887</v>
      </c>
      <c r="E172" s="74" t="s">
        <v>211</v>
      </c>
    </row>
    <row r="173" spans="1:5" x14ac:dyDescent="0.2">
      <c r="A173" s="79" t="s">
        <v>888</v>
      </c>
      <c r="B173" s="74" t="s">
        <v>889</v>
      </c>
      <c r="C173" s="74" t="s">
        <v>890</v>
      </c>
      <c r="D173" s="74" t="s">
        <v>891</v>
      </c>
      <c r="E173" s="74" t="s">
        <v>211</v>
      </c>
    </row>
    <row r="174" spans="1:5" x14ac:dyDescent="0.2">
      <c r="A174" s="79" t="s">
        <v>892</v>
      </c>
      <c r="B174" s="74" t="s">
        <v>893</v>
      </c>
      <c r="C174" s="74" t="s">
        <v>894</v>
      </c>
      <c r="D174" s="74" t="s">
        <v>895</v>
      </c>
      <c r="E174" s="74" t="s">
        <v>211</v>
      </c>
    </row>
    <row r="175" spans="1:5" x14ac:dyDescent="0.2">
      <c r="A175" s="79" t="s">
        <v>896</v>
      </c>
      <c r="B175" s="74" t="s">
        <v>897</v>
      </c>
      <c r="C175" s="74" t="s">
        <v>898</v>
      </c>
      <c r="D175" s="74" t="s">
        <v>899</v>
      </c>
      <c r="E175" s="74" t="s">
        <v>211</v>
      </c>
    </row>
    <row r="176" spans="1:5" x14ac:dyDescent="0.2">
      <c r="A176" s="79" t="s">
        <v>900</v>
      </c>
      <c r="B176" s="74" t="s">
        <v>901</v>
      </c>
      <c r="C176" s="74" t="s">
        <v>902</v>
      </c>
      <c r="D176" s="74" t="s">
        <v>903</v>
      </c>
      <c r="E176" s="74" t="s">
        <v>211</v>
      </c>
    </row>
    <row r="177" spans="1:5" x14ac:dyDescent="0.2">
      <c r="A177" s="79" t="s">
        <v>904</v>
      </c>
      <c r="B177" s="74" t="s">
        <v>905</v>
      </c>
      <c r="C177" s="74" t="s">
        <v>906</v>
      </c>
      <c r="D177" s="74" t="s">
        <v>907</v>
      </c>
      <c r="E177" s="74" t="s">
        <v>211</v>
      </c>
    </row>
    <row r="178" spans="1:5" x14ac:dyDescent="0.2">
      <c r="A178" s="79" t="s">
        <v>908</v>
      </c>
      <c r="B178" s="74" t="s">
        <v>909</v>
      </c>
      <c r="C178" s="74" t="s">
        <v>910</v>
      </c>
      <c r="D178" s="74" t="s">
        <v>911</v>
      </c>
      <c r="E178" s="74" t="s">
        <v>211</v>
      </c>
    </row>
    <row r="179" spans="1:5" x14ac:dyDescent="0.2">
      <c r="A179" s="79" t="s">
        <v>912</v>
      </c>
      <c r="B179" s="74" t="s">
        <v>913</v>
      </c>
      <c r="C179" s="74" t="s">
        <v>914</v>
      </c>
      <c r="D179" s="74" t="s">
        <v>915</v>
      </c>
      <c r="E179" s="74" t="s">
        <v>211</v>
      </c>
    </row>
    <row r="180" spans="1:5" x14ac:dyDescent="0.2">
      <c r="A180" s="79" t="s">
        <v>916</v>
      </c>
      <c r="B180" s="74" t="s">
        <v>917</v>
      </c>
      <c r="C180" s="74" t="s">
        <v>918</v>
      </c>
      <c r="D180" s="74" t="s">
        <v>919</v>
      </c>
      <c r="E180" s="74" t="s">
        <v>211</v>
      </c>
    </row>
    <row r="181" spans="1:5" x14ac:dyDescent="0.2">
      <c r="A181" s="79" t="s">
        <v>920</v>
      </c>
      <c r="B181" s="74" t="s">
        <v>921</v>
      </c>
      <c r="C181" s="74" t="s">
        <v>922</v>
      </c>
      <c r="D181" s="74" t="s">
        <v>923</v>
      </c>
      <c r="E181" s="74" t="s">
        <v>211</v>
      </c>
    </row>
    <row r="182" spans="1:5" x14ac:dyDescent="0.2">
      <c r="A182" s="79" t="s">
        <v>924</v>
      </c>
      <c r="B182" s="74" t="s">
        <v>925</v>
      </c>
      <c r="C182" s="74" t="s">
        <v>926</v>
      </c>
      <c r="D182" s="74" t="s">
        <v>927</v>
      </c>
      <c r="E182" s="74" t="s">
        <v>211</v>
      </c>
    </row>
    <row r="183" spans="1:5" x14ac:dyDescent="0.2">
      <c r="A183" s="79" t="s">
        <v>928</v>
      </c>
      <c r="B183" s="74" t="s">
        <v>929</v>
      </c>
      <c r="C183" s="74" t="s">
        <v>930</v>
      </c>
      <c r="D183" s="74" t="s">
        <v>931</v>
      </c>
      <c r="E183" s="74" t="s">
        <v>211</v>
      </c>
    </row>
    <row r="184" spans="1:5" x14ac:dyDescent="0.2">
      <c r="A184" s="79" t="s">
        <v>932</v>
      </c>
      <c r="B184" s="74" t="s">
        <v>933</v>
      </c>
      <c r="C184" s="74" t="s">
        <v>934</v>
      </c>
      <c r="D184" s="74" t="s">
        <v>935</v>
      </c>
      <c r="E184" s="74" t="s">
        <v>211</v>
      </c>
    </row>
    <row r="185" spans="1:5" x14ac:dyDescent="0.2">
      <c r="A185" s="79" t="s">
        <v>936</v>
      </c>
      <c r="B185" s="74" t="s">
        <v>937</v>
      </c>
      <c r="C185" s="74" t="s">
        <v>938</v>
      </c>
      <c r="D185" s="74" t="s">
        <v>939</v>
      </c>
      <c r="E185" s="74" t="s">
        <v>211</v>
      </c>
    </row>
    <row r="186" spans="1:5" x14ac:dyDescent="0.2">
      <c r="A186" s="79" t="s">
        <v>940</v>
      </c>
      <c r="B186" s="74" t="s">
        <v>941</v>
      </c>
      <c r="C186" s="74" t="s">
        <v>942</v>
      </c>
      <c r="D186" s="74" t="s">
        <v>943</v>
      </c>
      <c r="E186" s="74" t="s">
        <v>211</v>
      </c>
    </row>
    <row r="187" spans="1:5" x14ac:dyDescent="0.2">
      <c r="A187" s="79" t="s">
        <v>944</v>
      </c>
      <c r="B187" s="74" t="s">
        <v>945</v>
      </c>
      <c r="C187" s="74" t="s">
        <v>946</v>
      </c>
      <c r="D187" s="74" t="s">
        <v>947</v>
      </c>
      <c r="E187" s="74" t="s">
        <v>211</v>
      </c>
    </row>
    <row r="188" spans="1:5" x14ac:dyDescent="0.2">
      <c r="A188" s="79" t="s">
        <v>948</v>
      </c>
      <c r="B188" s="74" t="s">
        <v>949</v>
      </c>
      <c r="C188" s="74" t="s">
        <v>950</v>
      </c>
      <c r="D188" s="74" t="s">
        <v>951</v>
      </c>
      <c r="E188" s="74" t="s">
        <v>211</v>
      </c>
    </row>
    <row r="189" spans="1:5" x14ac:dyDescent="0.2">
      <c r="A189" s="79" t="s">
        <v>952</v>
      </c>
      <c r="B189" s="74" t="s">
        <v>953</v>
      </c>
      <c r="C189" s="74" t="s">
        <v>954</v>
      </c>
      <c r="D189" s="74" t="s">
        <v>955</v>
      </c>
      <c r="E189" s="74" t="s">
        <v>211</v>
      </c>
    </row>
    <row r="190" spans="1:5" x14ac:dyDescent="0.2">
      <c r="A190" s="79" t="s">
        <v>956</v>
      </c>
      <c r="B190" s="74" t="s">
        <v>957</v>
      </c>
      <c r="C190" s="74" t="s">
        <v>958</v>
      </c>
      <c r="D190" s="74" t="s">
        <v>959</v>
      </c>
      <c r="E190" s="74" t="s">
        <v>211</v>
      </c>
    </row>
    <row r="191" spans="1:5" x14ac:dyDescent="0.2">
      <c r="A191" s="79" t="s">
        <v>960</v>
      </c>
      <c r="B191" s="74" t="s">
        <v>961</v>
      </c>
      <c r="C191" s="74" t="s">
        <v>962</v>
      </c>
      <c r="D191" s="74" t="s">
        <v>963</v>
      </c>
      <c r="E191" s="74" t="s">
        <v>211</v>
      </c>
    </row>
    <row r="192" spans="1:5" x14ac:dyDescent="0.2">
      <c r="A192" s="79" t="s">
        <v>964</v>
      </c>
      <c r="B192" s="74" t="s">
        <v>965</v>
      </c>
      <c r="C192" s="74" t="s">
        <v>966</v>
      </c>
      <c r="D192" s="74" t="s">
        <v>967</v>
      </c>
      <c r="E192" s="74" t="s">
        <v>211</v>
      </c>
    </row>
    <row r="193" spans="1:5" x14ac:dyDescent="0.2">
      <c r="A193" s="79" t="s">
        <v>968</v>
      </c>
      <c r="B193" s="74" t="s">
        <v>969</v>
      </c>
      <c r="C193" s="74" t="s">
        <v>970</v>
      </c>
      <c r="D193" s="74" t="s">
        <v>971</v>
      </c>
      <c r="E193" s="74" t="s">
        <v>211</v>
      </c>
    </row>
    <row r="194" spans="1:5" x14ac:dyDescent="0.2">
      <c r="A194" s="79" t="s">
        <v>972</v>
      </c>
      <c r="B194" s="74" t="s">
        <v>973</v>
      </c>
      <c r="C194" s="74" t="s">
        <v>974</v>
      </c>
      <c r="D194" s="74" t="s">
        <v>975</v>
      </c>
      <c r="E194" s="74" t="s">
        <v>211</v>
      </c>
    </row>
    <row r="195" spans="1:5" x14ac:dyDescent="0.2">
      <c r="A195" s="79" t="s">
        <v>976</v>
      </c>
      <c r="B195" s="74" t="s">
        <v>977</v>
      </c>
      <c r="C195" s="74" t="s">
        <v>978</v>
      </c>
      <c r="D195" s="74" t="s">
        <v>979</v>
      </c>
      <c r="E195" s="74" t="s">
        <v>211</v>
      </c>
    </row>
    <row r="196" spans="1:5" x14ac:dyDescent="0.2">
      <c r="A196" s="79" t="s">
        <v>980</v>
      </c>
      <c r="B196" s="74" t="s">
        <v>981</v>
      </c>
      <c r="C196" s="74" t="s">
        <v>982</v>
      </c>
      <c r="D196" s="74" t="s">
        <v>983</v>
      </c>
      <c r="E196" s="74" t="s">
        <v>211</v>
      </c>
    </row>
    <row r="197" spans="1:5" x14ac:dyDescent="0.2">
      <c r="A197" s="79" t="s">
        <v>984</v>
      </c>
      <c r="B197" s="74" t="s">
        <v>985</v>
      </c>
      <c r="C197" s="74" t="s">
        <v>986</v>
      </c>
      <c r="D197" s="74" t="s">
        <v>987</v>
      </c>
      <c r="E197" s="74" t="s">
        <v>211</v>
      </c>
    </row>
    <row r="198" spans="1:5" x14ac:dyDescent="0.2">
      <c r="A198" s="79" t="s">
        <v>988</v>
      </c>
      <c r="B198" s="74" t="s">
        <v>989</v>
      </c>
      <c r="C198" s="74" t="s">
        <v>990</v>
      </c>
      <c r="D198" s="74" t="s">
        <v>991</v>
      </c>
      <c r="E198" s="74" t="s">
        <v>211</v>
      </c>
    </row>
    <row r="199" spans="1:5" x14ac:dyDescent="0.2">
      <c r="A199" s="79" t="s">
        <v>992</v>
      </c>
      <c r="B199" s="74" t="s">
        <v>993</v>
      </c>
      <c r="C199" s="74" t="s">
        <v>994</v>
      </c>
      <c r="D199" s="74" t="s">
        <v>995</v>
      </c>
      <c r="E199" s="74" t="s">
        <v>211</v>
      </c>
    </row>
    <row r="200" spans="1:5" x14ac:dyDescent="0.2">
      <c r="A200" s="79" t="s">
        <v>996</v>
      </c>
      <c r="B200" s="74" t="s">
        <v>997</v>
      </c>
      <c r="C200" s="74" t="s">
        <v>998</v>
      </c>
      <c r="D200" s="74" t="s">
        <v>999</v>
      </c>
      <c r="E200" s="74" t="s">
        <v>211</v>
      </c>
    </row>
    <row r="201" spans="1:5" x14ac:dyDescent="0.2">
      <c r="A201" s="79" t="s">
        <v>1000</v>
      </c>
      <c r="B201" s="74" t="s">
        <v>1001</v>
      </c>
      <c r="C201" s="74" t="s">
        <v>1002</v>
      </c>
      <c r="D201" s="74" t="s">
        <v>1003</v>
      </c>
      <c r="E201" s="74" t="s">
        <v>211</v>
      </c>
    </row>
    <row r="202" spans="1:5" x14ac:dyDescent="0.2">
      <c r="A202" s="79" t="s">
        <v>1004</v>
      </c>
      <c r="B202" s="74" t="s">
        <v>1005</v>
      </c>
      <c r="C202" s="74" t="s">
        <v>1006</v>
      </c>
      <c r="D202" s="74" t="s">
        <v>1007</v>
      </c>
      <c r="E202" s="74" t="s">
        <v>211</v>
      </c>
    </row>
    <row r="203" spans="1:5" x14ac:dyDescent="0.2">
      <c r="A203" s="79" t="s">
        <v>1008</v>
      </c>
      <c r="B203" s="74" t="s">
        <v>1009</v>
      </c>
      <c r="C203" s="74" t="s">
        <v>1010</v>
      </c>
      <c r="D203" s="74" t="s">
        <v>1011</v>
      </c>
      <c r="E203" s="74" t="s">
        <v>211</v>
      </c>
    </row>
    <row r="204" spans="1:5" x14ac:dyDescent="0.2">
      <c r="A204" s="79" t="s">
        <v>1012</v>
      </c>
      <c r="B204" s="74" t="s">
        <v>1013</v>
      </c>
      <c r="C204" s="74" t="s">
        <v>1014</v>
      </c>
      <c r="D204" s="74" t="s">
        <v>1015</v>
      </c>
      <c r="E204" s="74" t="s">
        <v>211</v>
      </c>
    </row>
    <row r="205" spans="1:5" x14ac:dyDescent="0.2">
      <c r="A205" s="79" t="s">
        <v>1016</v>
      </c>
      <c r="B205" s="74" t="s">
        <v>1017</v>
      </c>
      <c r="C205" s="74" t="s">
        <v>1018</v>
      </c>
      <c r="D205" s="74" t="s">
        <v>1019</v>
      </c>
      <c r="E205" s="74" t="s">
        <v>211</v>
      </c>
    </row>
    <row r="206" spans="1:5" x14ac:dyDescent="0.2">
      <c r="A206" s="79" t="s">
        <v>1020</v>
      </c>
      <c r="B206" s="74" t="s">
        <v>1021</v>
      </c>
      <c r="C206" s="74" t="s">
        <v>1022</v>
      </c>
      <c r="D206" s="74" t="s">
        <v>1023</v>
      </c>
      <c r="E206" s="74" t="s">
        <v>211</v>
      </c>
    </row>
    <row r="207" spans="1:5" x14ac:dyDescent="0.2">
      <c r="A207" s="79" t="s">
        <v>1024</v>
      </c>
      <c r="B207" s="74" t="s">
        <v>1025</v>
      </c>
      <c r="C207" s="74" t="s">
        <v>1026</v>
      </c>
      <c r="D207" s="74" t="s">
        <v>1027</v>
      </c>
      <c r="E207" s="74" t="s">
        <v>211</v>
      </c>
    </row>
    <row r="208" spans="1:5" x14ac:dyDescent="0.2">
      <c r="A208" s="79" t="s">
        <v>1028</v>
      </c>
      <c r="B208" s="74" t="s">
        <v>1029</v>
      </c>
      <c r="C208" s="74" t="s">
        <v>1030</v>
      </c>
      <c r="D208" s="74" t="s">
        <v>1031</v>
      </c>
      <c r="E208" s="74" t="s">
        <v>211</v>
      </c>
    </row>
    <row r="209" spans="1:5" x14ac:dyDescent="0.2">
      <c r="A209" s="79" t="s">
        <v>1032</v>
      </c>
      <c r="B209" s="74" t="s">
        <v>1033</v>
      </c>
      <c r="C209" s="74" t="s">
        <v>1034</v>
      </c>
      <c r="D209" s="74" t="s">
        <v>1035</v>
      </c>
      <c r="E209" s="74" t="s">
        <v>211</v>
      </c>
    </row>
    <row r="210" spans="1:5" x14ac:dyDescent="0.2">
      <c r="A210" s="79" t="s">
        <v>1036</v>
      </c>
      <c r="B210" s="74" t="s">
        <v>1037</v>
      </c>
      <c r="C210" s="74" t="s">
        <v>1038</v>
      </c>
      <c r="D210" s="74" t="s">
        <v>1039</v>
      </c>
      <c r="E210" s="74" t="s">
        <v>211</v>
      </c>
    </row>
    <row r="211" spans="1:5" x14ac:dyDescent="0.2">
      <c r="A211" s="79" t="s">
        <v>1040</v>
      </c>
      <c r="B211" s="74" t="s">
        <v>1041</v>
      </c>
      <c r="C211" s="74" t="s">
        <v>1042</v>
      </c>
      <c r="D211" s="74" t="s">
        <v>1043</v>
      </c>
      <c r="E211" s="74" t="s">
        <v>211</v>
      </c>
    </row>
    <row r="212" spans="1:5" x14ac:dyDescent="0.2">
      <c r="A212" s="79" t="s">
        <v>1044</v>
      </c>
      <c r="B212" s="74" t="s">
        <v>1045</v>
      </c>
      <c r="C212" s="74" t="s">
        <v>1046</v>
      </c>
      <c r="D212" s="74" t="s">
        <v>1047</v>
      </c>
      <c r="E212" s="74" t="s">
        <v>211</v>
      </c>
    </row>
    <row r="213" spans="1:5" x14ac:dyDescent="0.2">
      <c r="A213" s="79" t="s">
        <v>1048</v>
      </c>
      <c r="B213" s="74" t="s">
        <v>1049</v>
      </c>
      <c r="C213" s="74" t="s">
        <v>1050</v>
      </c>
      <c r="D213" s="74" t="s">
        <v>1051</v>
      </c>
      <c r="E213" s="74" t="s">
        <v>211</v>
      </c>
    </row>
    <row r="214" spans="1:5" x14ac:dyDescent="0.2">
      <c r="A214" s="79" t="s">
        <v>1052</v>
      </c>
      <c r="B214" s="74" t="s">
        <v>1053</v>
      </c>
      <c r="C214" s="74" t="s">
        <v>1054</v>
      </c>
      <c r="D214" s="74" t="s">
        <v>1055</v>
      </c>
      <c r="E214" s="74" t="s">
        <v>211</v>
      </c>
    </row>
    <row r="215" spans="1:5" x14ac:dyDescent="0.2">
      <c r="A215" s="79" t="s">
        <v>1056</v>
      </c>
      <c r="B215" s="74" t="s">
        <v>1057</v>
      </c>
      <c r="C215" s="74" t="s">
        <v>1058</v>
      </c>
      <c r="D215" s="74" t="s">
        <v>1059</v>
      </c>
      <c r="E215" s="74" t="s">
        <v>211</v>
      </c>
    </row>
    <row r="216" spans="1:5" x14ac:dyDescent="0.2">
      <c r="A216" s="79" t="s">
        <v>1060</v>
      </c>
      <c r="B216" s="74" t="s">
        <v>1061</v>
      </c>
      <c r="C216" s="74" t="s">
        <v>1062</v>
      </c>
      <c r="D216" s="74" t="s">
        <v>1063</v>
      </c>
      <c r="E216" s="74" t="s">
        <v>211</v>
      </c>
    </row>
    <row r="217" spans="1:5" x14ac:dyDescent="0.2">
      <c r="A217" s="79" t="s">
        <v>1064</v>
      </c>
      <c r="B217" s="74" t="s">
        <v>1065</v>
      </c>
      <c r="C217" s="74" t="s">
        <v>1066</v>
      </c>
      <c r="D217" s="74" t="s">
        <v>1067</v>
      </c>
      <c r="E217" s="74" t="s">
        <v>211</v>
      </c>
    </row>
    <row r="218" spans="1:5" x14ac:dyDescent="0.2">
      <c r="A218" s="79" t="s">
        <v>1068</v>
      </c>
      <c r="B218" s="74" t="s">
        <v>1069</v>
      </c>
      <c r="C218" s="74" t="s">
        <v>1070</v>
      </c>
      <c r="D218" s="74" t="s">
        <v>1071</v>
      </c>
      <c r="E218" s="74" t="s">
        <v>211</v>
      </c>
    </row>
    <row r="219" spans="1:5" x14ac:dyDescent="0.2">
      <c r="A219" s="79" t="s">
        <v>1072</v>
      </c>
      <c r="B219" s="74" t="s">
        <v>1073</v>
      </c>
      <c r="C219" s="74" t="s">
        <v>1074</v>
      </c>
      <c r="D219" s="74" t="s">
        <v>1075</v>
      </c>
      <c r="E219" s="74" t="s">
        <v>211</v>
      </c>
    </row>
    <row r="220" spans="1:5" x14ac:dyDescent="0.2">
      <c r="A220" s="79" t="s">
        <v>1076</v>
      </c>
      <c r="B220" s="74" t="s">
        <v>1077</v>
      </c>
      <c r="C220" s="74" t="s">
        <v>1078</v>
      </c>
      <c r="D220" s="74" t="s">
        <v>1079</v>
      </c>
      <c r="E220" s="74" t="s">
        <v>211</v>
      </c>
    </row>
    <row r="221" spans="1:5" x14ac:dyDescent="0.2">
      <c r="A221" s="79" t="s">
        <v>1080</v>
      </c>
      <c r="B221" s="74" t="s">
        <v>1081</v>
      </c>
      <c r="C221" s="74" t="s">
        <v>1082</v>
      </c>
      <c r="D221" s="74" t="s">
        <v>1083</v>
      </c>
      <c r="E221" s="74" t="s">
        <v>211</v>
      </c>
    </row>
    <row r="222" spans="1:5" x14ac:dyDescent="0.2">
      <c r="A222" s="79" t="s">
        <v>1084</v>
      </c>
      <c r="B222" s="74" t="s">
        <v>1085</v>
      </c>
      <c r="C222" s="74" t="s">
        <v>1086</v>
      </c>
      <c r="D222" s="74" t="s">
        <v>1087</v>
      </c>
      <c r="E222" s="74" t="s">
        <v>211</v>
      </c>
    </row>
    <row r="223" spans="1:5" x14ac:dyDescent="0.2">
      <c r="A223" s="79" t="s">
        <v>1088</v>
      </c>
      <c r="B223" s="74" t="s">
        <v>1089</v>
      </c>
      <c r="C223" s="74" t="s">
        <v>1090</v>
      </c>
      <c r="D223" s="74" t="s">
        <v>1091</v>
      </c>
      <c r="E223" s="74" t="s">
        <v>211</v>
      </c>
    </row>
    <row r="224" spans="1:5" x14ac:dyDescent="0.2">
      <c r="A224" s="79" t="s">
        <v>1092</v>
      </c>
      <c r="B224" s="74" t="s">
        <v>1093</v>
      </c>
      <c r="C224" s="74" t="s">
        <v>1094</v>
      </c>
      <c r="D224" s="74" t="s">
        <v>1095</v>
      </c>
      <c r="E224" s="74" t="s">
        <v>211</v>
      </c>
    </row>
    <row r="225" spans="1:5" x14ac:dyDescent="0.2">
      <c r="A225" s="79" t="s">
        <v>1096</v>
      </c>
      <c r="B225" s="74" t="s">
        <v>1097</v>
      </c>
      <c r="C225" s="74" t="s">
        <v>1098</v>
      </c>
      <c r="D225" s="74" t="s">
        <v>1099</v>
      </c>
      <c r="E225" s="74" t="s">
        <v>211</v>
      </c>
    </row>
    <row r="226" spans="1:5" x14ac:dyDescent="0.2">
      <c r="A226" s="79" t="s">
        <v>1100</v>
      </c>
      <c r="B226" s="74" t="s">
        <v>1101</v>
      </c>
      <c r="C226" s="74" t="s">
        <v>1102</v>
      </c>
      <c r="D226" s="74" t="s">
        <v>1103</v>
      </c>
      <c r="E226" s="74" t="s">
        <v>211</v>
      </c>
    </row>
    <row r="227" spans="1:5" x14ac:dyDescent="0.2">
      <c r="A227" s="79" t="s">
        <v>1104</v>
      </c>
      <c r="B227" s="74" t="s">
        <v>1105</v>
      </c>
      <c r="C227" s="74" t="s">
        <v>1106</v>
      </c>
      <c r="D227" s="74" t="s">
        <v>1107</v>
      </c>
      <c r="E227" s="74" t="s">
        <v>211</v>
      </c>
    </row>
    <row r="228" spans="1:5" x14ac:dyDescent="0.2">
      <c r="A228" s="79" t="s">
        <v>1108</v>
      </c>
      <c r="B228" s="74" t="s">
        <v>1109</v>
      </c>
      <c r="C228" s="74" t="s">
        <v>1110</v>
      </c>
      <c r="D228" s="74" t="s">
        <v>1111</v>
      </c>
      <c r="E228" s="74" t="s">
        <v>211</v>
      </c>
    </row>
    <row r="229" spans="1:5" x14ac:dyDescent="0.2">
      <c r="A229" s="80" t="s">
        <v>1112</v>
      </c>
      <c r="B229" s="75" t="s">
        <v>1113</v>
      </c>
      <c r="C229" s="74" t="s">
        <v>1114</v>
      </c>
      <c r="D229" s="74" t="s">
        <v>1115</v>
      </c>
      <c r="E229" s="74" t="s">
        <v>211</v>
      </c>
    </row>
    <row r="230" spans="1:5" x14ac:dyDescent="0.2">
      <c r="A230" s="79" t="s">
        <v>1116</v>
      </c>
      <c r="B230" s="74" t="s">
        <v>1117</v>
      </c>
      <c r="C230" s="74" t="s">
        <v>1118</v>
      </c>
      <c r="D230" s="74" t="s">
        <v>1119</v>
      </c>
      <c r="E230" s="74" t="s">
        <v>211</v>
      </c>
    </row>
    <row r="231" spans="1:5" x14ac:dyDescent="0.2">
      <c r="A231" s="79" t="s">
        <v>1120</v>
      </c>
      <c r="B231" s="74" t="s">
        <v>1121</v>
      </c>
      <c r="C231" s="74" t="s">
        <v>1122</v>
      </c>
      <c r="D231" s="74" t="s">
        <v>1123</v>
      </c>
      <c r="E231" s="74" t="s">
        <v>211</v>
      </c>
    </row>
    <row r="232" spans="1:5" x14ac:dyDescent="0.2">
      <c r="A232" s="79" t="s">
        <v>1124</v>
      </c>
      <c r="B232" s="74" t="s">
        <v>1125</v>
      </c>
      <c r="C232" s="74" t="s">
        <v>1126</v>
      </c>
      <c r="D232" s="74" t="s">
        <v>1127</v>
      </c>
      <c r="E232" s="74" t="s">
        <v>211</v>
      </c>
    </row>
    <row r="233" spans="1:5" x14ac:dyDescent="0.2">
      <c r="A233" s="79" t="s">
        <v>1128</v>
      </c>
      <c r="B233" s="74" t="s">
        <v>1129</v>
      </c>
      <c r="C233" s="74" t="s">
        <v>1130</v>
      </c>
      <c r="D233" s="74" t="s">
        <v>1131</v>
      </c>
      <c r="E233" s="74" t="s">
        <v>211</v>
      </c>
    </row>
    <row r="234" spans="1:5" x14ac:dyDescent="0.2">
      <c r="A234" s="79" t="s">
        <v>1132</v>
      </c>
      <c r="B234" s="74" t="s">
        <v>1133</v>
      </c>
      <c r="C234" s="74" t="s">
        <v>1134</v>
      </c>
      <c r="D234" s="74" t="s">
        <v>1135</v>
      </c>
      <c r="E234" s="74" t="s">
        <v>211</v>
      </c>
    </row>
    <row r="235" spans="1:5" x14ac:dyDescent="0.2">
      <c r="A235" s="79" t="s">
        <v>1136</v>
      </c>
      <c r="B235" s="74" t="s">
        <v>1137</v>
      </c>
      <c r="C235" s="74" t="s">
        <v>1138</v>
      </c>
      <c r="D235" s="74" t="s">
        <v>1139</v>
      </c>
      <c r="E235" s="74" t="s">
        <v>211</v>
      </c>
    </row>
    <row r="236" spans="1:5" x14ac:dyDescent="0.2">
      <c r="A236" s="79" t="s">
        <v>1140</v>
      </c>
      <c r="B236" s="74" t="s">
        <v>1141</v>
      </c>
      <c r="C236" s="74" t="s">
        <v>1142</v>
      </c>
      <c r="D236" s="74" t="s">
        <v>1143</v>
      </c>
      <c r="E236" s="74" t="s">
        <v>211</v>
      </c>
    </row>
    <row r="237" spans="1:5" x14ac:dyDescent="0.2">
      <c r="A237" s="79" t="s">
        <v>1144</v>
      </c>
      <c r="B237" s="74" t="s">
        <v>1145</v>
      </c>
      <c r="C237" s="74" t="s">
        <v>1146</v>
      </c>
      <c r="D237" s="74" t="s">
        <v>1147</v>
      </c>
      <c r="E237" s="74" t="s">
        <v>211</v>
      </c>
    </row>
    <row r="238" spans="1:5" x14ac:dyDescent="0.2">
      <c r="A238" s="79" t="s">
        <v>1148</v>
      </c>
      <c r="B238" s="74" t="s">
        <v>1149</v>
      </c>
      <c r="C238" s="74" t="s">
        <v>1150</v>
      </c>
      <c r="D238" s="74" t="s">
        <v>1151</v>
      </c>
      <c r="E238" s="74" t="s">
        <v>211</v>
      </c>
    </row>
    <row r="239" spans="1:5" x14ac:dyDescent="0.2">
      <c r="A239" s="79" t="s">
        <v>1152</v>
      </c>
      <c r="B239" s="74" t="s">
        <v>1153</v>
      </c>
      <c r="C239" s="74" t="s">
        <v>1154</v>
      </c>
      <c r="D239" s="74" t="s">
        <v>1155</v>
      </c>
      <c r="E239" s="74" t="s">
        <v>211</v>
      </c>
    </row>
    <row r="240" spans="1:5" x14ac:dyDescent="0.2">
      <c r="A240" s="79" t="s">
        <v>1156</v>
      </c>
      <c r="B240" s="74" t="s">
        <v>1157</v>
      </c>
      <c r="C240" s="74" t="s">
        <v>1158</v>
      </c>
      <c r="D240" s="74" t="s">
        <v>1159</v>
      </c>
      <c r="E240" s="74" t="s">
        <v>211</v>
      </c>
    </row>
    <row r="241" spans="1:5" x14ac:dyDescent="0.2">
      <c r="A241" s="79" t="s">
        <v>1160</v>
      </c>
      <c r="B241" s="74" t="s">
        <v>1161</v>
      </c>
      <c r="C241" s="74" t="s">
        <v>1162</v>
      </c>
      <c r="D241" s="74" t="s">
        <v>1163</v>
      </c>
      <c r="E241" s="74" t="s">
        <v>211</v>
      </c>
    </row>
    <row r="242" spans="1:5" x14ac:dyDescent="0.2">
      <c r="A242" s="79" t="s">
        <v>1164</v>
      </c>
      <c r="B242" s="74" t="s">
        <v>1165</v>
      </c>
      <c r="C242" s="74" t="s">
        <v>1166</v>
      </c>
      <c r="D242" s="74" t="s">
        <v>1167</v>
      </c>
      <c r="E242" s="74" t="s">
        <v>211</v>
      </c>
    </row>
    <row r="243" spans="1:5" x14ac:dyDescent="0.2">
      <c r="A243" s="79" t="s">
        <v>1168</v>
      </c>
      <c r="B243" s="74" t="s">
        <v>1169</v>
      </c>
      <c r="C243" s="74" t="s">
        <v>1170</v>
      </c>
      <c r="D243" s="74" t="s">
        <v>1171</v>
      </c>
      <c r="E243" s="74" t="s">
        <v>211</v>
      </c>
    </row>
    <row r="244" spans="1:5" x14ac:dyDescent="0.2">
      <c r="A244" s="79" t="s">
        <v>1172</v>
      </c>
      <c r="B244" s="74" t="s">
        <v>1173</v>
      </c>
      <c r="C244" s="74" t="s">
        <v>1174</v>
      </c>
      <c r="D244" s="74" t="s">
        <v>1175</v>
      </c>
      <c r="E244" s="74" t="s">
        <v>211</v>
      </c>
    </row>
    <row r="245" spans="1:5" x14ac:dyDescent="0.2">
      <c r="A245" s="79" t="s">
        <v>1176</v>
      </c>
      <c r="B245" s="74" t="s">
        <v>1177</v>
      </c>
      <c r="C245" s="74" t="s">
        <v>1178</v>
      </c>
      <c r="D245" s="74" t="s">
        <v>1179</v>
      </c>
      <c r="E245" s="74" t="s">
        <v>211</v>
      </c>
    </row>
    <row r="246" spans="1:5" x14ac:dyDescent="0.2">
      <c r="A246" s="79" t="s">
        <v>1180</v>
      </c>
      <c r="B246" s="74" t="s">
        <v>1181</v>
      </c>
      <c r="C246" s="74" t="s">
        <v>1182</v>
      </c>
      <c r="D246" s="74" t="s">
        <v>1183</v>
      </c>
      <c r="E246" s="74" t="s">
        <v>211</v>
      </c>
    </row>
    <row r="247" spans="1:5" x14ac:dyDescent="0.2">
      <c r="A247" s="79" t="s">
        <v>1184</v>
      </c>
      <c r="B247" s="74" t="s">
        <v>1185</v>
      </c>
      <c r="C247" s="74" t="s">
        <v>1186</v>
      </c>
      <c r="D247" s="74" t="s">
        <v>1187</v>
      </c>
      <c r="E247" s="74" t="s">
        <v>211</v>
      </c>
    </row>
    <row r="248" spans="1:5" x14ac:dyDescent="0.2">
      <c r="A248" s="79" t="s">
        <v>1188</v>
      </c>
      <c r="B248" s="74" t="s">
        <v>1189</v>
      </c>
      <c r="C248" s="74" t="s">
        <v>1190</v>
      </c>
      <c r="D248" s="74" t="s">
        <v>1191</v>
      </c>
      <c r="E248" s="74" t="s">
        <v>211</v>
      </c>
    </row>
    <row r="249" spans="1:5" x14ac:dyDescent="0.2">
      <c r="A249" s="79" t="s">
        <v>1192</v>
      </c>
      <c r="B249" s="74" t="s">
        <v>1193</v>
      </c>
      <c r="C249" s="74" t="s">
        <v>1194</v>
      </c>
      <c r="D249" s="74" t="s">
        <v>1195</v>
      </c>
      <c r="E249" s="74" t="s">
        <v>211</v>
      </c>
    </row>
    <row r="250" spans="1:5" x14ac:dyDescent="0.2">
      <c r="A250" s="79" t="s">
        <v>1196</v>
      </c>
      <c r="B250" s="74" t="s">
        <v>1197</v>
      </c>
      <c r="C250" s="74" t="s">
        <v>1198</v>
      </c>
      <c r="D250" s="74" t="s">
        <v>1199</v>
      </c>
      <c r="E250" s="74" t="s">
        <v>211</v>
      </c>
    </row>
    <row r="251" spans="1:5" x14ac:dyDescent="0.2">
      <c r="A251" s="79" t="s">
        <v>1200</v>
      </c>
      <c r="B251" s="74" t="s">
        <v>1201</v>
      </c>
      <c r="C251" s="74" t="s">
        <v>1202</v>
      </c>
      <c r="D251" s="74" t="s">
        <v>1203</v>
      </c>
      <c r="E251" s="74" t="s">
        <v>211</v>
      </c>
    </row>
    <row r="252" spans="1:5" x14ac:dyDescent="0.2">
      <c r="A252" s="79" t="s">
        <v>1204</v>
      </c>
      <c r="B252" s="74" t="s">
        <v>1205</v>
      </c>
      <c r="C252" s="74" t="s">
        <v>1206</v>
      </c>
      <c r="D252" s="74" t="s">
        <v>1207</v>
      </c>
      <c r="E252" s="74" t="s">
        <v>211</v>
      </c>
    </row>
    <row r="253" spans="1:5" x14ac:dyDescent="0.2">
      <c r="A253" s="79" t="s">
        <v>1208</v>
      </c>
      <c r="B253" s="74" t="s">
        <v>1209</v>
      </c>
      <c r="C253" s="74" t="s">
        <v>1210</v>
      </c>
      <c r="D253" s="74" t="s">
        <v>1211</v>
      </c>
      <c r="E253" s="74" t="s">
        <v>211</v>
      </c>
    </row>
    <row r="254" spans="1:5" x14ac:dyDescent="0.2">
      <c r="A254" s="79" t="s">
        <v>1212</v>
      </c>
      <c r="B254" s="74" t="s">
        <v>1213</v>
      </c>
      <c r="C254" s="74" t="s">
        <v>1214</v>
      </c>
      <c r="D254" s="74" t="s">
        <v>1215</v>
      </c>
      <c r="E254" s="74" t="s">
        <v>211</v>
      </c>
    </row>
    <row r="255" spans="1:5" x14ac:dyDescent="0.2">
      <c r="A255" s="82" t="s">
        <v>1216</v>
      </c>
      <c r="B255" s="77" t="s">
        <v>1217</v>
      </c>
      <c r="C255" s="77" t="s">
        <v>138</v>
      </c>
      <c r="D255" s="77" t="s">
        <v>1218</v>
      </c>
      <c r="E255" s="74" t="s">
        <v>211</v>
      </c>
    </row>
    <row r="256" spans="1:5" x14ac:dyDescent="0.2">
      <c r="A256" s="82" t="s">
        <v>1219</v>
      </c>
      <c r="B256" s="77" t="s">
        <v>1220</v>
      </c>
      <c r="C256" s="77" t="s">
        <v>149</v>
      </c>
      <c r="D256" s="77" t="s">
        <v>1221</v>
      </c>
      <c r="E256" s="74" t="s">
        <v>211</v>
      </c>
    </row>
    <row r="257" spans="1:5" x14ac:dyDescent="0.2">
      <c r="A257" s="82" t="s">
        <v>1222</v>
      </c>
      <c r="B257" s="77" t="s">
        <v>1223</v>
      </c>
      <c r="C257" s="77" t="s">
        <v>1224</v>
      </c>
      <c r="D257" s="77" t="s">
        <v>1225</v>
      </c>
      <c r="E257" s="74" t="s">
        <v>211</v>
      </c>
    </row>
    <row r="258" spans="1:5" x14ac:dyDescent="0.2">
      <c r="A258" s="82" t="s">
        <v>1226</v>
      </c>
      <c r="B258" s="77" t="s">
        <v>1227</v>
      </c>
      <c r="C258" s="77" t="s">
        <v>162</v>
      </c>
      <c r="D258" s="77" t="s">
        <v>1228</v>
      </c>
      <c r="E258" s="74" t="s">
        <v>211</v>
      </c>
    </row>
    <row r="259" spans="1:5" x14ac:dyDescent="0.2">
      <c r="A259" s="82" t="s">
        <v>1229</v>
      </c>
      <c r="B259" s="77" t="s">
        <v>1230</v>
      </c>
      <c r="C259" s="77" t="s">
        <v>1231</v>
      </c>
      <c r="D259" s="77" t="s">
        <v>1232</v>
      </c>
      <c r="E259" s="74" t="s">
        <v>211</v>
      </c>
    </row>
    <row r="260" spans="1:5" x14ac:dyDescent="0.2">
      <c r="A260" s="82" t="s">
        <v>1233</v>
      </c>
      <c r="B260" s="77" t="s">
        <v>1234</v>
      </c>
      <c r="C260" s="77" t="s">
        <v>175</v>
      </c>
      <c r="D260" s="77" t="s">
        <v>1235</v>
      </c>
      <c r="E260" s="74" t="s">
        <v>211</v>
      </c>
    </row>
    <row r="261" spans="1:5" x14ac:dyDescent="0.2">
      <c r="A261" s="82" t="s">
        <v>1236</v>
      </c>
      <c r="B261" s="77" t="s">
        <v>1237</v>
      </c>
      <c r="C261" s="77" t="s">
        <v>178</v>
      </c>
      <c r="D261" s="77" t="s">
        <v>1238</v>
      </c>
      <c r="E261" s="74" t="s">
        <v>211</v>
      </c>
    </row>
    <row r="262" spans="1:5" x14ac:dyDescent="0.2">
      <c r="A262" s="82" t="s">
        <v>1239</v>
      </c>
      <c r="B262" s="77" t="s">
        <v>1240</v>
      </c>
      <c r="C262" s="77" t="s">
        <v>1241</v>
      </c>
      <c r="D262" s="77" t="s">
        <v>180</v>
      </c>
      <c r="E262" s="74" t="s">
        <v>211</v>
      </c>
    </row>
    <row r="263" spans="1:5" x14ac:dyDescent="0.2">
      <c r="A263" s="82" t="s">
        <v>1242</v>
      </c>
      <c r="B263" s="77" t="s">
        <v>1243</v>
      </c>
      <c r="C263" s="77" t="s">
        <v>1244</v>
      </c>
      <c r="D263" s="77" t="s">
        <v>1243</v>
      </c>
      <c r="E263" s="74" t="s">
        <v>211</v>
      </c>
    </row>
    <row r="264" spans="1:5" x14ac:dyDescent="0.2">
      <c r="A264" s="82" t="s">
        <v>1245</v>
      </c>
      <c r="B264" s="77" t="s">
        <v>1246</v>
      </c>
      <c r="C264" s="77" t="s">
        <v>1247</v>
      </c>
      <c r="D264" s="77" t="s">
        <v>183</v>
      </c>
      <c r="E264" s="74" t="s">
        <v>211</v>
      </c>
    </row>
    <row r="265" spans="1:5" x14ac:dyDescent="0.2">
      <c r="A265" s="82" t="s">
        <v>1248</v>
      </c>
      <c r="B265" s="77" t="s">
        <v>1249</v>
      </c>
      <c r="C265" s="77" t="s">
        <v>1250</v>
      </c>
      <c r="D265" s="77" t="s">
        <v>185</v>
      </c>
      <c r="E265" s="74" t="s">
        <v>211</v>
      </c>
    </row>
    <row r="266" spans="1:5" x14ac:dyDescent="0.2">
      <c r="A266" s="82" t="s">
        <v>1251</v>
      </c>
      <c r="B266" s="77" t="s">
        <v>1252</v>
      </c>
      <c r="C266" s="77" t="s">
        <v>187</v>
      </c>
      <c r="D266" s="77" t="s">
        <v>1253</v>
      </c>
      <c r="E266" s="74" t="s">
        <v>211</v>
      </c>
    </row>
    <row r="267" spans="1:5" x14ac:dyDescent="0.2">
      <c r="A267" s="82" t="s">
        <v>1254</v>
      </c>
      <c r="B267" s="77" t="s">
        <v>1255</v>
      </c>
      <c r="C267" s="77" t="s">
        <v>1256</v>
      </c>
      <c r="D267" s="77" t="s">
        <v>146</v>
      </c>
      <c r="E267" s="74" t="s">
        <v>211</v>
      </c>
    </row>
    <row r="268" spans="1:5" x14ac:dyDescent="0.2">
      <c r="A268" s="82" t="s">
        <v>1257</v>
      </c>
      <c r="B268" s="77" t="s">
        <v>1258</v>
      </c>
      <c r="C268" s="77" t="s">
        <v>1259</v>
      </c>
      <c r="D268" s="77" t="s">
        <v>150</v>
      </c>
      <c r="E268" s="74" t="s">
        <v>211</v>
      </c>
    </row>
    <row r="269" spans="1:5" x14ac:dyDescent="0.2">
      <c r="A269" s="82" t="s">
        <v>1260</v>
      </c>
      <c r="B269" s="77" t="s">
        <v>1261</v>
      </c>
      <c r="C269" s="77" t="s">
        <v>1262</v>
      </c>
      <c r="D269" s="77" t="s">
        <v>152</v>
      </c>
      <c r="E269" s="74" t="s">
        <v>211</v>
      </c>
    </row>
    <row r="270" spans="1:5" x14ac:dyDescent="0.2">
      <c r="A270" s="82" t="s">
        <v>1263</v>
      </c>
      <c r="B270" s="77" t="s">
        <v>1264</v>
      </c>
      <c r="C270" s="77" t="s">
        <v>1265</v>
      </c>
      <c r="D270" s="77" t="s">
        <v>154</v>
      </c>
      <c r="E270" s="74" t="s">
        <v>211</v>
      </c>
    </row>
    <row r="271" spans="1:5" x14ac:dyDescent="0.2">
      <c r="A271" s="82" t="s">
        <v>1266</v>
      </c>
      <c r="B271" s="77" t="s">
        <v>1267</v>
      </c>
      <c r="C271" s="77" t="s">
        <v>1268</v>
      </c>
      <c r="D271" s="77" t="s">
        <v>156</v>
      </c>
      <c r="E271" s="74" t="s">
        <v>211</v>
      </c>
    </row>
    <row r="272" spans="1:5" x14ac:dyDescent="0.2">
      <c r="A272" s="82" t="s">
        <v>1269</v>
      </c>
      <c r="B272" s="77" t="s">
        <v>1270</v>
      </c>
      <c r="C272" s="77" t="s">
        <v>1271</v>
      </c>
      <c r="D272" s="77" t="s">
        <v>158</v>
      </c>
      <c r="E272" s="74" t="s">
        <v>211</v>
      </c>
    </row>
    <row r="273" spans="1:5" x14ac:dyDescent="0.2">
      <c r="A273" s="82" t="s">
        <v>1272</v>
      </c>
      <c r="B273" s="77" t="s">
        <v>1273</v>
      </c>
      <c r="C273" s="77" t="s">
        <v>1274</v>
      </c>
      <c r="D273" s="77" t="s">
        <v>160</v>
      </c>
      <c r="E273" s="74" t="s">
        <v>211</v>
      </c>
    </row>
    <row r="274" spans="1:5" x14ac:dyDescent="0.2">
      <c r="A274" s="82" t="s">
        <v>1275</v>
      </c>
      <c r="B274" s="77" t="s">
        <v>1276</v>
      </c>
      <c r="C274" s="77" t="s">
        <v>1277</v>
      </c>
      <c r="D274" s="77" t="s">
        <v>161</v>
      </c>
      <c r="E274" s="74" t="s">
        <v>211</v>
      </c>
    </row>
    <row r="275" spans="1:5" x14ac:dyDescent="0.2">
      <c r="A275" s="82" t="s">
        <v>1278</v>
      </c>
      <c r="B275" s="77" t="s">
        <v>1279</v>
      </c>
      <c r="C275" s="77" t="s">
        <v>1280</v>
      </c>
      <c r="D275" s="77" t="s">
        <v>1281</v>
      </c>
      <c r="E275" s="74" t="s">
        <v>211</v>
      </c>
    </row>
    <row r="276" spans="1:5" x14ac:dyDescent="0.2">
      <c r="A276" s="82" t="s">
        <v>1282</v>
      </c>
      <c r="B276" s="77" t="s">
        <v>1283</v>
      </c>
      <c r="C276" s="77" t="s">
        <v>1284</v>
      </c>
      <c r="D276" s="77" t="s">
        <v>163</v>
      </c>
      <c r="E276" s="74" t="s">
        <v>211</v>
      </c>
    </row>
    <row r="277" spans="1:5" x14ac:dyDescent="0.2">
      <c r="A277" s="82" t="s">
        <v>1285</v>
      </c>
      <c r="B277" s="77" t="s">
        <v>1286</v>
      </c>
      <c r="C277" s="77" t="s">
        <v>1287</v>
      </c>
      <c r="D277" s="77" t="s">
        <v>164</v>
      </c>
      <c r="E277" s="74" t="s">
        <v>211</v>
      </c>
    </row>
    <row r="278" spans="1:5" x14ac:dyDescent="0.2">
      <c r="A278" s="82" t="s">
        <v>1288</v>
      </c>
      <c r="B278" s="77" t="s">
        <v>1289</v>
      </c>
      <c r="C278" s="77" t="s">
        <v>1290</v>
      </c>
      <c r="D278" s="77" t="s">
        <v>166</v>
      </c>
      <c r="E278" s="74" t="s">
        <v>211</v>
      </c>
    </row>
    <row r="279" spans="1:5" x14ac:dyDescent="0.2">
      <c r="A279" s="82" t="s">
        <v>1291</v>
      </c>
      <c r="B279" s="77" t="s">
        <v>1292</v>
      </c>
      <c r="C279" s="77" t="s">
        <v>168</v>
      </c>
      <c r="D279" s="77" t="s">
        <v>1293</v>
      </c>
      <c r="E279" s="74" t="s">
        <v>211</v>
      </c>
    </row>
    <row r="280" spans="1:5" x14ac:dyDescent="0.2">
      <c r="A280" s="82" t="s">
        <v>1294</v>
      </c>
      <c r="B280" s="77" t="s">
        <v>1295</v>
      </c>
      <c r="C280" s="77" t="s">
        <v>170</v>
      </c>
      <c r="D280" s="77" t="s">
        <v>170</v>
      </c>
      <c r="E280" s="74" t="s">
        <v>211</v>
      </c>
    </row>
    <row r="281" spans="1:5" x14ac:dyDescent="0.2">
      <c r="A281" s="82" t="s">
        <v>1296</v>
      </c>
      <c r="B281" s="77" t="s">
        <v>1297</v>
      </c>
      <c r="C281" s="77" t="s">
        <v>1298</v>
      </c>
      <c r="D281" s="77" t="s">
        <v>172</v>
      </c>
      <c r="E281" s="74" t="s">
        <v>211</v>
      </c>
    </row>
    <row r="282" spans="1:5" x14ac:dyDescent="0.2">
      <c r="A282" s="82" t="s">
        <v>1299</v>
      </c>
      <c r="B282" s="77" t="s">
        <v>1300</v>
      </c>
      <c r="C282" s="77" t="s">
        <v>1301</v>
      </c>
      <c r="D282" s="77" t="s">
        <v>174</v>
      </c>
      <c r="E282" s="74" t="s">
        <v>211</v>
      </c>
    </row>
    <row r="283" spans="1:5" x14ac:dyDescent="0.2">
      <c r="A283" s="82" t="s">
        <v>1302</v>
      </c>
      <c r="B283" s="77" t="s">
        <v>1303</v>
      </c>
      <c r="C283" s="77" t="s">
        <v>1304</v>
      </c>
      <c r="D283" s="77" t="s">
        <v>176</v>
      </c>
      <c r="E283" s="74" t="s">
        <v>211</v>
      </c>
    </row>
    <row r="284" spans="1:5" x14ac:dyDescent="0.2">
      <c r="A284" s="82" t="s">
        <v>1305</v>
      </c>
      <c r="B284" s="77" t="s">
        <v>1306</v>
      </c>
      <c r="C284" s="77" t="s">
        <v>1307</v>
      </c>
      <c r="D284" s="77" t="s">
        <v>179</v>
      </c>
      <c r="E284" s="74" t="s">
        <v>211</v>
      </c>
    </row>
    <row r="285" spans="1:5" x14ac:dyDescent="0.2">
      <c r="A285" s="82" t="s">
        <v>1308</v>
      </c>
      <c r="B285" s="77" t="s">
        <v>1309</v>
      </c>
      <c r="C285" s="77" t="s">
        <v>1310</v>
      </c>
      <c r="D285" s="77" t="s">
        <v>181</v>
      </c>
      <c r="E285" s="74" t="s">
        <v>211</v>
      </c>
    </row>
    <row r="286" spans="1:5" x14ac:dyDescent="0.2">
      <c r="A286" s="82" t="s">
        <v>1311</v>
      </c>
      <c r="B286" s="77" t="s">
        <v>1312</v>
      </c>
      <c r="C286" s="77" t="s">
        <v>1313</v>
      </c>
      <c r="D286" s="77" t="s">
        <v>182</v>
      </c>
      <c r="E286" s="74" t="s">
        <v>211</v>
      </c>
    </row>
    <row r="287" spans="1:5" x14ac:dyDescent="0.2">
      <c r="A287" s="82" t="s">
        <v>1314</v>
      </c>
      <c r="B287" s="77" t="s">
        <v>1315</v>
      </c>
      <c r="C287" s="77" t="s">
        <v>1316</v>
      </c>
      <c r="D287" s="77" t="s">
        <v>184</v>
      </c>
      <c r="E287" s="74" t="s">
        <v>211</v>
      </c>
    </row>
    <row r="288" spans="1:5" x14ac:dyDescent="0.2">
      <c r="A288" s="82" t="s">
        <v>1317</v>
      </c>
      <c r="B288" s="77" t="s">
        <v>1318</v>
      </c>
      <c r="C288" s="77" t="s">
        <v>1319</v>
      </c>
      <c r="D288" s="77" t="s">
        <v>186</v>
      </c>
      <c r="E288" s="74" t="s">
        <v>211</v>
      </c>
    </row>
    <row r="289" spans="1:5" x14ac:dyDescent="0.2">
      <c r="A289" s="82" t="s">
        <v>1320</v>
      </c>
      <c r="B289" s="77" t="s">
        <v>1321</v>
      </c>
      <c r="C289" s="77" t="s">
        <v>1322</v>
      </c>
      <c r="D289" s="77" t="s">
        <v>1323</v>
      </c>
      <c r="E289" s="74" t="s">
        <v>211</v>
      </c>
    </row>
    <row r="290" spans="1:5" x14ac:dyDescent="0.2">
      <c r="A290" s="82" t="s">
        <v>1324</v>
      </c>
      <c r="B290" s="77" t="s">
        <v>1325</v>
      </c>
      <c r="C290" s="77" t="s">
        <v>1326</v>
      </c>
      <c r="D290" s="77" t="s">
        <v>1327</v>
      </c>
      <c r="E290" s="74" t="s">
        <v>211</v>
      </c>
    </row>
    <row r="291" spans="1:5" x14ac:dyDescent="0.2">
      <c r="A291" s="82" t="s">
        <v>1328</v>
      </c>
      <c r="B291" s="77" t="s">
        <v>1329</v>
      </c>
      <c r="C291" s="77" t="s">
        <v>1330</v>
      </c>
      <c r="D291" s="77" t="s">
        <v>139</v>
      </c>
      <c r="E291" s="74" t="s">
        <v>211</v>
      </c>
    </row>
    <row r="292" spans="1:5" x14ac:dyDescent="0.2">
      <c r="A292" s="82" t="s">
        <v>1331</v>
      </c>
      <c r="B292" s="77" t="s">
        <v>1332</v>
      </c>
      <c r="C292" s="77" t="s">
        <v>140</v>
      </c>
      <c r="D292" s="77" t="s">
        <v>1333</v>
      </c>
      <c r="E292" s="74" t="s">
        <v>211</v>
      </c>
    </row>
    <row r="293" spans="1:5" x14ac:dyDescent="0.2">
      <c r="A293" s="82" t="s">
        <v>1334</v>
      </c>
      <c r="B293" s="77" t="s">
        <v>1335</v>
      </c>
      <c r="C293" s="77" t="s">
        <v>141</v>
      </c>
      <c r="D293" s="77" t="s">
        <v>1336</v>
      </c>
      <c r="E293" s="74" t="s">
        <v>211</v>
      </c>
    </row>
    <row r="294" spans="1:5" x14ac:dyDescent="0.2">
      <c r="A294" s="82" t="s">
        <v>1337</v>
      </c>
      <c r="B294" s="77" t="s">
        <v>1338</v>
      </c>
      <c r="C294" s="77" t="s">
        <v>1339</v>
      </c>
      <c r="D294" s="77" t="s">
        <v>147</v>
      </c>
      <c r="E294" s="74" t="s">
        <v>211</v>
      </c>
    </row>
    <row r="295" spans="1:5" x14ac:dyDescent="0.2">
      <c r="A295" s="82" t="s">
        <v>1340</v>
      </c>
      <c r="B295" s="77" t="s">
        <v>1341</v>
      </c>
      <c r="C295" s="77" t="s">
        <v>1342</v>
      </c>
      <c r="D295" s="77" t="s">
        <v>151</v>
      </c>
      <c r="E295" s="74" t="s">
        <v>211</v>
      </c>
    </row>
    <row r="296" spans="1:5" x14ac:dyDescent="0.2">
      <c r="A296" s="82" t="s">
        <v>1343</v>
      </c>
      <c r="B296" s="77" t="s">
        <v>1344</v>
      </c>
      <c r="C296" s="77" t="s">
        <v>1345</v>
      </c>
      <c r="D296" s="77" t="s">
        <v>153</v>
      </c>
      <c r="E296" s="74" t="s">
        <v>211</v>
      </c>
    </row>
    <row r="297" spans="1:5" x14ac:dyDescent="0.2">
      <c r="A297" s="82" t="s">
        <v>1346</v>
      </c>
      <c r="B297" s="77" t="s">
        <v>1347</v>
      </c>
      <c r="C297" s="77" t="s">
        <v>155</v>
      </c>
      <c r="D297" s="77" t="s">
        <v>1348</v>
      </c>
      <c r="E297" s="74" t="s">
        <v>211</v>
      </c>
    </row>
    <row r="298" spans="1:5" x14ac:dyDescent="0.2">
      <c r="A298" s="82" t="s">
        <v>1349</v>
      </c>
      <c r="B298" s="77" t="s">
        <v>1350</v>
      </c>
      <c r="C298" s="77" t="s">
        <v>1351</v>
      </c>
      <c r="D298" s="77" t="s">
        <v>1352</v>
      </c>
      <c r="E298" s="74" t="s">
        <v>211</v>
      </c>
    </row>
    <row r="299" spans="1:5" x14ac:dyDescent="0.2">
      <c r="A299" s="82" t="s">
        <v>1353</v>
      </c>
      <c r="B299" s="77" t="s">
        <v>1354</v>
      </c>
      <c r="C299" s="77" t="s">
        <v>1355</v>
      </c>
      <c r="D299" s="77" t="s">
        <v>165</v>
      </c>
      <c r="E299" s="74" t="s">
        <v>211</v>
      </c>
    </row>
    <row r="300" spans="1:5" x14ac:dyDescent="0.2">
      <c r="A300" s="82" t="s">
        <v>1356</v>
      </c>
      <c r="B300" s="77" t="s">
        <v>1357</v>
      </c>
      <c r="C300" s="77" t="s">
        <v>1358</v>
      </c>
      <c r="D300" s="77" t="s">
        <v>167</v>
      </c>
      <c r="E300" s="74" t="s">
        <v>211</v>
      </c>
    </row>
    <row r="301" spans="1:5" x14ac:dyDescent="0.2">
      <c r="A301" s="82" t="s">
        <v>1359</v>
      </c>
      <c r="B301" s="77" t="s">
        <v>1360</v>
      </c>
      <c r="C301" s="77" t="s">
        <v>1361</v>
      </c>
      <c r="D301" s="77" t="s">
        <v>169</v>
      </c>
      <c r="E301" s="74" t="s">
        <v>211</v>
      </c>
    </row>
    <row r="302" spans="1:5" x14ac:dyDescent="0.2">
      <c r="A302" s="82" t="s">
        <v>1362</v>
      </c>
      <c r="B302" s="77" t="s">
        <v>1363</v>
      </c>
      <c r="C302" s="77" t="s">
        <v>1364</v>
      </c>
      <c r="D302" s="77" t="s">
        <v>171</v>
      </c>
      <c r="E302" s="74" t="s">
        <v>211</v>
      </c>
    </row>
    <row r="303" spans="1:5" x14ac:dyDescent="0.2">
      <c r="A303" s="82" t="s">
        <v>1365</v>
      </c>
      <c r="B303" s="77" t="s">
        <v>1366</v>
      </c>
      <c r="C303" s="77" t="s">
        <v>1367</v>
      </c>
      <c r="D303" s="77" t="s">
        <v>173</v>
      </c>
      <c r="E303" s="74" t="s">
        <v>211</v>
      </c>
    </row>
    <row r="304" spans="1:5" x14ac:dyDescent="0.2">
      <c r="A304" s="82" t="s">
        <v>1368</v>
      </c>
      <c r="B304" s="77" t="s">
        <v>1369</v>
      </c>
      <c r="C304" s="77" t="s">
        <v>1370</v>
      </c>
      <c r="D304" s="77" t="s">
        <v>1371</v>
      </c>
      <c r="E304" s="74" t="s">
        <v>211</v>
      </c>
    </row>
    <row r="305" spans="1:5" x14ac:dyDescent="0.2">
      <c r="A305" s="82" t="s">
        <v>1372</v>
      </c>
      <c r="B305" s="77" t="s">
        <v>1373</v>
      </c>
      <c r="C305" s="77" t="s">
        <v>1374</v>
      </c>
      <c r="D305" s="77" t="s">
        <v>177</v>
      </c>
      <c r="E305" s="74" t="s">
        <v>211</v>
      </c>
    </row>
    <row r="306" spans="1:5" x14ac:dyDescent="0.2">
      <c r="A306" s="82" t="s">
        <v>1375</v>
      </c>
      <c r="B306" s="77" t="s">
        <v>1376</v>
      </c>
      <c r="C306" s="77" t="s">
        <v>1377</v>
      </c>
      <c r="D306" s="77" t="s">
        <v>142</v>
      </c>
      <c r="E306" s="74" t="s">
        <v>211</v>
      </c>
    </row>
    <row r="307" spans="1:5" x14ac:dyDescent="0.2">
      <c r="A307" s="82" t="s">
        <v>1378</v>
      </c>
      <c r="B307" s="77" t="s">
        <v>1379</v>
      </c>
      <c r="C307" s="77" t="s">
        <v>1380</v>
      </c>
      <c r="D307" s="77" t="s">
        <v>143</v>
      </c>
      <c r="E307" s="74" t="s">
        <v>211</v>
      </c>
    </row>
    <row r="308" spans="1:5" x14ac:dyDescent="0.2">
      <c r="A308" s="82" t="s">
        <v>1381</v>
      </c>
      <c r="B308" s="77" t="s">
        <v>1382</v>
      </c>
      <c r="C308" s="77" t="s">
        <v>1383</v>
      </c>
      <c r="D308" s="77" t="s">
        <v>144</v>
      </c>
      <c r="E308" s="74" t="s">
        <v>211</v>
      </c>
    </row>
    <row r="309" spans="1:5" x14ac:dyDescent="0.2">
      <c r="A309" s="82" t="s">
        <v>1384</v>
      </c>
      <c r="B309" s="77" t="s">
        <v>1385</v>
      </c>
      <c r="C309" s="77" t="s">
        <v>1386</v>
      </c>
      <c r="D309" s="77" t="s">
        <v>1387</v>
      </c>
      <c r="E309" s="74" t="s">
        <v>211</v>
      </c>
    </row>
    <row r="310" spans="1:5" x14ac:dyDescent="0.2">
      <c r="A310" s="82" t="s">
        <v>1388</v>
      </c>
      <c r="B310" s="77" t="s">
        <v>1389</v>
      </c>
      <c r="C310" s="77" t="s">
        <v>1390</v>
      </c>
      <c r="D310" s="77" t="s">
        <v>145</v>
      </c>
      <c r="E310" s="74" t="s">
        <v>211</v>
      </c>
    </row>
    <row r="311" spans="1:5" x14ac:dyDescent="0.2">
      <c r="A311" s="82" t="s">
        <v>1391</v>
      </c>
      <c r="B311" s="77" t="s">
        <v>1392</v>
      </c>
      <c r="C311" s="77" t="s">
        <v>1393</v>
      </c>
      <c r="D311" s="77" t="s">
        <v>148</v>
      </c>
      <c r="E311" s="74" t="s">
        <v>211</v>
      </c>
    </row>
    <row r="312" spans="1:5" x14ac:dyDescent="0.2">
      <c r="A312" s="82" t="s">
        <v>1394</v>
      </c>
      <c r="B312" s="77" t="s">
        <v>1395</v>
      </c>
      <c r="C312" s="77" t="s">
        <v>157</v>
      </c>
      <c r="D312" s="77" t="s">
        <v>1396</v>
      </c>
      <c r="E312" s="74" t="s">
        <v>211</v>
      </c>
    </row>
    <row r="313" spans="1:5" x14ac:dyDescent="0.2">
      <c r="A313" s="82" t="s">
        <v>1397</v>
      </c>
      <c r="B313" s="77" t="s">
        <v>1398</v>
      </c>
      <c r="C313" s="77" t="s">
        <v>1399</v>
      </c>
      <c r="D313" s="77" t="s">
        <v>159</v>
      </c>
      <c r="E313" s="74" t="s">
        <v>211</v>
      </c>
    </row>
    <row r="314" spans="1:5" x14ac:dyDescent="0.2">
      <c r="A314" s="82" t="s">
        <v>1400</v>
      </c>
      <c r="B314" s="77" t="s">
        <v>1401</v>
      </c>
      <c r="C314" s="77" t="s">
        <v>1402</v>
      </c>
      <c r="D314" s="77" t="s">
        <v>1403</v>
      </c>
      <c r="E314" s="74" t="s">
        <v>211</v>
      </c>
    </row>
    <row r="315" spans="1:5" x14ac:dyDescent="0.2">
      <c r="A315" s="82" t="s">
        <v>1404</v>
      </c>
      <c r="B315" s="77" t="s">
        <v>1405</v>
      </c>
      <c r="C315" s="77" t="s">
        <v>1406</v>
      </c>
      <c r="D315" s="77" t="s">
        <v>1407</v>
      </c>
      <c r="E315" s="74" t="s">
        <v>211</v>
      </c>
    </row>
    <row r="316" spans="1:5" ht="21" x14ac:dyDescent="0.2">
      <c r="A316" s="260" t="s">
        <v>205</v>
      </c>
      <c r="B316" s="260"/>
      <c r="C316" s="261" t="s">
        <v>206</v>
      </c>
      <c r="D316" s="262"/>
      <c r="E316" s="262"/>
    </row>
  </sheetData>
  <mergeCells count="4">
    <mergeCell ref="A316:B316"/>
    <mergeCell ref="C316:E316"/>
    <mergeCell ref="A2:B2"/>
    <mergeCell ref="C2:E2"/>
  </mergeCells>
  <phoneticPr fontI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O101"/>
  <sheetViews>
    <sheetView view="pageBreakPreview" zoomScaleNormal="100" zoomScaleSheetLayoutView="100" workbookViewId="0">
      <selection activeCell="I2" sqref="I2"/>
    </sheetView>
  </sheetViews>
  <sheetFormatPr defaultRowHeight="13.2" x14ac:dyDescent="0.2"/>
  <cols>
    <col min="1" max="1" width="10.44140625" bestFit="1" customWidth="1"/>
    <col min="2" max="2" width="17.77734375" customWidth="1"/>
    <col min="3" max="3" width="17.88671875" customWidth="1"/>
    <col min="4" max="4" width="4.6640625" customWidth="1"/>
    <col min="5" max="5" width="6.21875" customWidth="1"/>
    <col min="6" max="6" width="24.6640625" customWidth="1"/>
    <col min="7" max="7" width="15.109375" style="14" customWidth="1"/>
    <col min="8" max="8" width="8" style="11" customWidth="1"/>
    <col min="9" max="9" width="13.88671875" style="11" customWidth="1"/>
    <col min="10" max="10" width="3.44140625" customWidth="1"/>
    <col min="12" max="12" width="7.33203125" customWidth="1"/>
    <col min="13" max="13" width="4.33203125" customWidth="1"/>
    <col min="14" max="14" width="12.88671875" customWidth="1"/>
    <col min="15" max="15" width="12.77734375" customWidth="1"/>
  </cols>
  <sheetData>
    <row r="1" spans="1:15" ht="13.8" thickBot="1" x14ac:dyDescent="0.25">
      <c r="A1" s="42" t="s">
        <v>0</v>
      </c>
      <c r="B1" s="9" t="s">
        <v>1</v>
      </c>
      <c r="C1" s="13" t="s">
        <v>2</v>
      </c>
      <c r="D1" s="13" t="s">
        <v>97</v>
      </c>
      <c r="E1" s="13" t="s">
        <v>72</v>
      </c>
      <c r="F1" s="13" t="s">
        <v>45</v>
      </c>
      <c r="G1" s="31" t="s">
        <v>46</v>
      </c>
      <c r="H1" s="32" t="s">
        <v>64</v>
      </c>
      <c r="I1" s="43" t="s">
        <v>71</v>
      </c>
    </row>
    <row r="2" spans="1:15" x14ac:dyDescent="0.2">
      <c r="A2" s="41">
        <f>D2*10000000+E2</f>
        <v>10000234</v>
      </c>
      <c r="B2" s="33" t="str">
        <f>種目!F11</f>
        <v>栗原　宏之　(6)</v>
      </c>
      <c r="C2" s="71" t="str">
        <f>種目!M11</f>
        <v>ｸﾘﾊﾗ ﾋﾛﾕｷ</v>
      </c>
      <c r="D2" s="71">
        <f>種目!S11</f>
        <v>1</v>
      </c>
      <c r="E2" s="71">
        <f>種目!C11</f>
        <v>234</v>
      </c>
      <c r="F2" s="71" t="str">
        <f>種目!U11</f>
        <v>１００ｍ男子６年</v>
      </c>
      <c r="G2" s="72" t="str">
        <f>種目!AC11</f>
        <v>001234</v>
      </c>
      <c r="H2" s="73">
        <f>所属!$D$5</f>
        <v>610064</v>
      </c>
      <c r="I2" s="44" t="str">
        <f t="shared" ref="I2:I65" si="0">IF(F2="１００ｍ男子５年","00211",IF(F2="１００ｍ男子６年","00222",IF(F2="１０００ｍ男子","00700",IF(F2="８０ｍＨ男子","42900",IF(F2="４×１００ｍ男子","60100",IF(F2="走高跳男子","07100",IF(F2="走幅跳男子","07300",IF(F2="ジャベリックボール投男子","49400",IF(F2="１００ｍ女子５年","00211",IF(F2="１００ｍ女子６年","00222",IF(F2="８００ｍ女子","00600",IF(F2="８０ｍＨ女子","42900",IF(F2="４×１００ｍ女子","60100",IF(F2="走高跳女子","07100",IF(F2="走幅跳女子","07300",IF(F2="ジャベリックボール投女子","49400",IF(F2="コンバインドＡ男子","21500",IF(F2="コンバインドＢ男子","22000",IF(F2="コンバインドＡ女子","21500",IF(F2="コンバインドＢ女子","22000",""))))))))))))))))))))&amp;" "&amp;G2</f>
        <v>00222 001234</v>
      </c>
      <c r="J2" s="10"/>
      <c r="K2" s="148" t="s">
        <v>18</v>
      </c>
      <c r="L2" s="149"/>
      <c r="M2" s="149"/>
      <c r="N2" s="149"/>
      <c r="O2" s="150"/>
    </row>
    <row r="3" spans="1:15" x14ac:dyDescent="0.2">
      <c r="A3" s="41">
        <f t="shared" ref="A3:A66" si="1">D3*10000000+E3</f>
        <v>0</v>
      </c>
      <c r="B3" s="33">
        <f>種目!F12</f>
        <v>0</v>
      </c>
      <c r="C3" s="71">
        <f>種目!M12</f>
        <v>0</v>
      </c>
      <c r="D3" s="71">
        <f>種目!S12</f>
        <v>0</v>
      </c>
      <c r="E3" s="71">
        <f>種目!C12</f>
        <v>0</v>
      </c>
      <c r="F3" s="71">
        <f>種目!U12</f>
        <v>0</v>
      </c>
      <c r="G3" s="72">
        <f>種目!AC12</f>
        <v>0</v>
      </c>
      <c r="H3" s="73">
        <f>所属!$D$5</f>
        <v>610064</v>
      </c>
      <c r="I3" s="44" t="str">
        <f t="shared" si="0"/>
        <v xml:space="preserve"> 0</v>
      </c>
      <c r="J3" s="10"/>
      <c r="K3" s="151" t="s">
        <v>53</v>
      </c>
      <c r="L3" s="152"/>
      <c r="M3" s="153" t="s">
        <v>27</v>
      </c>
      <c r="N3" s="154"/>
      <c r="O3" s="155"/>
    </row>
    <row r="4" spans="1:15" x14ac:dyDescent="0.2">
      <c r="A4" s="41">
        <f t="shared" si="1"/>
        <v>0</v>
      </c>
      <c r="B4" s="33">
        <f>種目!F13</f>
        <v>0</v>
      </c>
      <c r="C4" s="71">
        <f>種目!M13</f>
        <v>0</v>
      </c>
      <c r="D4" s="71">
        <f>種目!S13</f>
        <v>0</v>
      </c>
      <c r="E4" s="71">
        <f>種目!C13</f>
        <v>0</v>
      </c>
      <c r="F4" s="71">
        <f>種目!U13</f>
        <v>0</v>
      </c>
      <c r="G4" s="72">
        <f>種目!AC13</f>
        <v>0</v>
      </c>
      <c r="H4" s="73">
        <f>所属!$D$5</f>
        <v>610064</v>
      </c>
      <c r="I4" s="44" t="str">
        <f t="shared" si="0"/>
        <v xml:space="preserve"> 0</v>
      </c>
      <c r="K4" s="159" t="s">
        <v>54</v>
      </c>
      <c r="L4" s="160"/>
      <c r="M4" s="156"/>
      <c r="N4" s="157"/>
      <c r="O4" s="158"/>
    </row>
    <row r="5" spans="1:15" x14ac:dyDescent="0.2">
      <c r="A5" s="41">
        <f t="shared" si="1"/>
        <v>0</v>
      </c>
      <c r="B5" s="33">
        <f>種目!F14</f>
        <v>0</v>
      </c>
      <c r="C5" s="71">
        <f>種目!M14</f>
        <v>0</v>
      </c>
      <c r="D5" s="71">
        <f>種目!S14</f>
        <v>0</v>
      </c>
      <c r="E5" s="71">
        <f>種目!C14</f>
        <v>0</v>
      </c>
      <c r="F5" s="71">
        <f>種目!U14</f>
        <v>0</v>
      </c>
      <c r="G5" s="72">
        <f>種目!AC14</f>
        <v>0</v>
      </c>
      <c r="H5" s="73">
        <f>所属!$D$5</f>
        <v>610064</v>
      </c>
      <c r="I5" s="44" t="str">
        <f t="shared" si="0"/>
        <v xml:space="preserve"> 0</v>
      </c>
      <c r="K5" s="151" t="s">
        <v>55</v>
      </c>
      <c r="L5" s="152"/>
      <c r="M5" s="274" t="s">
        <v>47</v>
      </c>
      <c r="N5" s="275"/>
      <c r="O5" s="276"/>
    </row>
    <row r="6" spans="1:15" x14ac:dyDescent="0.2">
      <c r="A6" s="41">
        <f t="shared" si="1"/>
        <v>0</v>
      </c>
      <c r="B6" s="33">
        <f>種目!F15</f>
        <v>0</v>
      </c>
      <c r="C6" s="71">
        <f>種目!M15</f>
        <v>0</v>
      </c>
      <c r="D6" s="71">
        <f>種目!S15</f>
        <v>0</v>
      </c>
      <c r="E6" s="71">
        <f>種目!C15</f>
        <v>0</v>
      </c>
      <c r="F6" s="71">
        <f>種目!U15</f>
        <v>0</v>
      </c>
      <c r="G6" s="72">
        <f>種目!AC15</f>
        <v>0</v>
      </c>
      <c r="H6" s="73">
        <f>所属!$D$5</f>
        <v>610064</v>
      </c>
      <c r="I6" s="44" t="str">
        <f t="shared" si="0"/>
        <v xml:space="preserve"> 0</v>
      </c>
      <c r="K6" s="159" t="s">
        <v>48</v>
      </c>
      <c r="L6" s="160"/>
      <c r="M6" s="277"/>
      <c r="N6" s="278"/>
      <c r="O6" s="279"/>
    </row>
    <row r="7" spans="1:15" x14ac:dyDescent="0.2">
      <c r="A7" s="41">
        <f t="shared" si="1"/>
        <v>0</v>
      </c>
      <c r="B7" s="33">
        <f>種目!F16</f>
        <v>0</v>
      </c>
      <c r="C7" s="71">
        <f>種目!M16</f>
        <v>0</v>
      </c>
      <c r="D7" s="71">
        <f>種目!S16</f>
        <v>0</v>
      </c>
      <c r="E7" s="71">
        <f>種目!C16</f>
        <v>0</v>
      </c>
      <c r="F7" s="71">
        <f>種目!U16</f>
        <v>0</v>
      </c>
      <c r="G7" s="72">
        <f>種目!AC16</f>
        <v>0</v>
      </c>
      <c r="H7" s="73">
        <f>所属!$D$5</f>
        <v>610064</v>
      </c>
      <c r="I7" s="44" t="str">
        <f t="shared" si="0"/>
        <v xml:space="preserve"> 0</v>
      </c>
      <c r="K7" s="151" t="s">
        <v>56</v>
      </c>
      <c r="L7" s="152"/>
      <c r="M7" s="153" t="s">
        <v>28</v>
      </c>
      <c r="N7" s="154"/>
      <c r="O7" s="155"/>
    </row>
    <row r="8" spans="1:15" x14ac:dyDescent="0.2">
      <c r="A8" s="41">
        <f t="shared" si="1"/>
        <v>0</v>
      </c>
      <c r="B8" s="33">
        <f>種目!F17</f>
        <v>0</v>
      </c>
      <c r="C8" s="71">
        <f>種目!M17</f>
        <v>0</v>
      </c>
      <c r="D8" s="71">
        <f>種目!S17</f>
        <v>0</v>
      </c>
      <c r="E8" s="71">
        <f>種目!C17</f>
        <v>0</v>
      </c>
      <c r="F8" s="71">
        <f>種目!U17</f>
        <v>0</v>
      </c>
      <c r="G8" s="72">
        <f>種目!AC17</f>
        <v>0</v>
      </c>
      <c r="H8" s="73">
        <f>所属!$D$5</f>
        <v>610064</v>
      </c>
      <c r="I8" s="44" t="str">
        <f t="shared" si="0"/>
        <v xml:space="preserve"> 0</v>
      </c>
      <c r="K8" s="159" t="s">
        <v>22</v>
      </c>
      <c r="L8" s="160"/>
      <c r="M8" s="156"/>
      <c r="N8" s="157"/>
      <c r="O8" s="158"/>
    </row>
    <row r="9" spans="1:15" x14ac:dyDescent="0.2">
      <c r="A9" s="41">
        <f t="shared" si="1"/>
        <v>0</v>
      </c>
      <c r="B9" s="33">
        <f>種目!F18</f>
        <v>0</v>
      </c>
      <c r="C9" s="71">
        <f>種目!M18</f>
        <v>0</v>
      </c>
      <c r="D9" s="71">
        <f>種目!S18</f>
        <v>0</v>
      </c>
      <c r="E9" s="71">
        <f>種目!C18</f>
        <v>0</v>
      </c>
      <c r="F9" s="71">
        <f>種目!U18</f>
        <v>0</v>
      </c>
      <c r="G9" s="72">
        <f>種目!AC18</f>
        <v>0</v>
      </c>
      <c r="H9" s="73">
        <f>所属!$D$5</f>
        <v>610064</v>
      </c>
      <c r="I9" s="44" t="str">
        <f t="shared" si="0"/>
        <v xml:space="preserve"> 0</v>
      </c>
      <c r="K9" s="151" t="s">
        <v>57</v>
      </c>
      <c r="L9" s="152"/>
      <c r="M9" s="153" t="s">
        <v>49</v>
      </c>
      <c r="N9" s="154"/>
      <c r="O9" s="155"/>
    </row>
    <row r="10" spans="1:15" x14ac:dyDescent="0.2">
      <c r="A10" s="41">
        <f t="shared" si="1"/>
        <v>0</v>
      </c>
      <c r="B10" s="33">
        <f>種目!F19</f>
        <v>0</v>
      </c>
      <c r="C10" s="71">
        <f>種目!M19</f>
        <v>0</v>
      </c>
      <c r="D10" s="71">
        <f>種目!S19</f>
        <v>0</v>
      </c>
      <c r="E10" s="71">
        <f>種目!C19</f>
        <v>0</v>
      </c>
      <c r="F10" s="71">
        <f>種目!U19</f>
        <v>0</v>
      </c>
      <c r="G10" s="72">
        <f>種目!AC19</f>
        <v>0</v>
      </c>
      <c r="H10" s="73">
        <f>所属!$D$5</f>
        <v>610064</v>
      </c>
      <c r="I10" s="44" t="str">
        <f t="shared" si="0"/>
        <v xml:space="preserve"> 0</v>
      </c>
      <c r="K10" s="159" t="s">
        <v>23</v>
      </c>
      <c r="L10" s="160"/>
      <c r="M10" s="156"/>
      <c r="N10" s="157"/>
      <c r="O10" s="158"/>
    </row>
    <row r="11" spans="1:15" x14ac:dyDescent="0.2">
      <c r="A11" s="41">
        <f t="shared" si="1"/>
        <v>0</v>
      </c>
      <c r="B11" s="33">
        <f>種目!F20</f>
        <v>0</v>
      </c>
      <c r="C11" s="71">
        <f>種目!M20</f>
        <v>0</v>
      </c>
      <c r="D11" s="71">
        <f>種目!S20</f>
        <v>0</v>
      </c>
      <c r="E11" s="71">
        <f>種目!C20</f>
        <v>0</v>
      </c>
      <c r="F11" s="71">
        <f>種目!U20</f>
        <v>0</v>
      </c>
      <c r="G11" s="72">
        <f>種目!AC20</f>
        <v>0</v>
      </c>
      <c r="H11" s="73">
        <f>所属!$D$5</f>
        <v>610064</v>
      </c>
      <c r="I11" s="44" t="str">
        <f t="shared" si="0"/>
        <v xml:space="preserve"> 0</v>
      </c>
      <c r="K11" s="151" t="s">
        <v>59</v>
      </c>
      <c r="L11" s="152"/>
      <c r="M11" s="153" t="s">
        <v>43</v>
      </c>
      <c r="N11" s="154"/>
      <c r="O11" s="155"/>
    </row>
    <row r="12" spans="1:15" x14ac:dyDescent="0.2">
      <c r="A12" s="41">
        <f t="shared" si="1"/>
        <v>0</v>
      </c>
      <c r="B12" s="33">
        <f>種目!F21</f>
        <v>0</v>
      </c>
      <c r="C12" s="71">
        <f>種目!M21</f>
        <v>0</v>
      </c>
      <c r="D12" s="71">
        <f>種目!S21</f>
        <v>0</v>
      </c>
      <c r="E12" s="71">
        <f>種目!C21</f>
        <v>0</v>
      </c>
      <c r="F12" s="71">
        <f>種目!U21</f>
        <v>0</v>
      </c>
      <c r="G12" s="72">
        <f>種目!AC21</f>
        <v>0</v>
      </c>
      <c r="H12" s="73">
        <f>所属!$D$5</f>
        <v>610064</v>
      </c>
      <c r="I12" s="44" t="str">
        <f t="shared" si="0"/>
        <v xml:space="preserve"> 0</v>
      </c>
      <c r="K12" s="159" t="s">
        <v>60</v>
      </c>
      <c r="L12" s="160"/>
      <c r="M12" s="156"/>
      <c r="N12" s="157"/>
      <c r="O12" s="158"/>
    </row>
    <row r="13" spans="1:15" x14ac:dyDescent="0.2">
      <c r="A13" s="41">
        <f t="shared" si="1"/>
        <v>0</v>
      </c>
      <c r="B13" s="33">
        <f>種目!F22</f>
        <v>0</v>
      </c>
      <c r="C13" s="71">
        <f>種目!M22</f>
        <v>0</v>
      </c>
      <c r="D13" s="71">
        <f>種目!S22</f>
        <v>0</v>
      </c>
      <c r="E13" s="71">
        <f>種目!C22</f>
        <v>0</v>
      </c>
      <c r="F13" s="71">
        <f>種目!U22</f>
        <v>0</v>
      </c>
      <c r="G13" s="72">
        <f>種目!AC22</f>
        <v>0</v>
      </c>
      <c r="H13" s="73">
        <f>所属!$D$5</f>
        <v>610064</v>
      </c>
      <c r="I13" s="44" t="str">
        <f t="shared" si="0"/>
        <v xml:space="preserve"> 0</v>
      </c>
      <c r="K13" s="151" t="s">
        <v>58</v>
      </c>
      <c r="L13" s="152"/>
      <c r="M13" s="153" t="s">
        <v>29</v>
      </c>
      <c r="N13" s="154"/>
      <c r="O13" s="155"/>
    </row>
    <row r="14" spans="1:15" x14ac:dyDescent="0.2">
      <c r="A14" s="41">
        <f t="shared" si="1"/>
        <v>0</v>
      </c>
      <c r="B14" s="33">
        <f>種目!F23</f>
        <v>0</v>
      </c>
      <c r="C14" s="71">
        <f>種目!M23</f>
        <v>0</v>
      </c>
      <c r="D14" s="71">
        <f>種目!S23</f>
        <v>0</v>
      </c>
      <c r="E14" s="71">
        <f>種目!C23</f>
        <v>0</v>
      </c>
      <c r="F14" s="71">
        <f>種目!U23</f>
        <v>0</v>
      </c>
      <c r="G14" s="72">
        <f>種目!AC23</f>
        <v>0</v>
      </c>
      <c r="H14" s="73">
        <f>所属!$D$5</f>
        <v>610064</v>
      </c>
      <c r="I14" s="44" t="str">
        <f t="shared" si="0"/>
        <v xml:space="preserve"> 0</v>
      </c>
      <c r="K14" s="159" t="s">
        <v>25</v>
      </c>
      <c r="L14" s="160"/>
      <c r="M14" s="156"/>
      <c r="N14" s="157"/>
      <c r="O14" s="158"/>
    </row>
    <row r="15" spans="1:15" ht="13.5" customHeight="1" x14ac:dyDescent="0.2">
      <c r="A15" s="41">
        <f t="shared" si="1"/>
        <v>0</v>
      </c>
      <c r="B15" s="33">
        <f>種目!F24</f>
        <v>0</v>
      </c>
      <c r="C15" s="71">
        <f>種目!M24</f>
        <v>0</v>
      </c>
      <c r="D15" s="71">
        <f>種目!S24</f>
        <v>0</v>
      </c>
      <c r="E15" s="71">
        <f>種目!C24</f>
        <v>0</v>
      </c>
      <c r="F15" s="71">
        <f>種目!U24</f>
        <v>0</v>
      </c>
      <c r="G15" s="72">
        <f>種目!AC24</f>
        <v>0</v>
      </c>
      <c r="H15" s="73">
        <f>所属!$D$5</f>
        <v>610064</v>
      </c>
      <c r="I15" s="44" t="str">
        <f t="shared" si="0"/>
        <v xml:space="preserve"> 0</v>
      </c>
      <c r="K15" s="223" t="s">
        <v>61</v>
      </c>
      <c r="L15" s="224"/>
      <c r="M15" s="263" t="s">
        <v>51</v>
      </c>
      <c r="N15" s="264"/>
      <c r="O15" s="265"/>
    </row>
    <row r="16" spans="1:15" x14ac:dyDescent="0.2">
      <c r="A16" s="41">
        <f t="shared" si="1"/>
        <v>0</v>
      </c>
      <c r="B16" s="33">
        <f>種目!F25</f>
        <v>0</v>
      </c>
      <c r="C16" s="71">
        <f>種目!M25</f>
        <v>0</v>
      </c>
      <c r="D16" s="71">
        <f>種目!S25</f>
        <v>0</v>
      </c>
      <c r="E16" s="71">
        <f>種目!C25</f>
        <v>0</v>
      </c>
      <c r="F16" s="71">
        <f>種目!U25</f>
        <v>0</v>
      </c>
      <c r="G16" s="72">
        <f>種目!AC25</f>
        <v>0</v>
      </c>
      <c r="H16" s="73">
        <f>所属!$D$5</f>
        <v>610064</v>
      </c>
      <c r="I16" s="44" t="str">
        <f t="shared" si="0"/>
        <v xml:space="preserve"> 0</v>
      </c>
      <c r="K16" s="225" t="s">
        <v>26</v>
      </c>
      <c r="L16" s="226"/>
      <c r="M16" s="5"/>
      <c r="N16" s="6"/>
      <c r="O16" s="7"/>
    </row>
    <row r="17" spans="1:15" x14ac:dyDescent="0.2">
      <c r="A17" s="41">
        <f t="shared" si="1"/>
        <v>0</v>
      </c>
      <c r="B17" s="33">
        <f>種目!F26</f>
        <v>0</v>
      </c>
      <c r="C17" s="71">
        <f>種目!M26</f>
        <v>0</v>
      </c>
      <c r="D17" s="71">
        <f>種目!S26</f>
        <v>0</v>
      </c>
      <c r="E17" s="71">
        <f>種目!C26</f>
        <v>0</v>
      </c>
      <c r="F17" s="71">
        <f>種目!U26</f>
        <v>0</v>
      </c>
      <c r="G17" s="72">
        <f>種目!AC26</f>
        <v>0</v>
      </c>
      <c r="H17" s="73">
        <f>所属!$D$5</f>
        <v>610064</v>
      </c>
      <c r="I17" s="44" t="str">
        <f t="shared" si="0"/>
        <v xml:space="preserve"> 0</v>
      </c>
      <c r="K17" s="266" t="s">
        <v>62</v>
      </c>
      <c r="L17" s="268" t="s">
        <v>30</v>
      </c>
      <c r="M17" s="269"/>
      <c r="N17" s="270" t="s">
        <v>32</v>
      </c>
      <c r="O17" s="271"/>
    </row>
    <row r="18" spans="1:15" ht="13.8" thickBot="1" x14ac:dyDescent="0.25">
      <c r="A18" s="41">
        <f t="shared" si="1"/>
        <v>0</v>
      </c>
      <c r="B18" s="33">
        <f>種目!F27</f>
        <v>0</v>
      </c>
      <c r="C18" s="71">
        <f>種目!M27</f>
        <v>0</v>
      </c>
      <c r="D18" s="71">
        <f>種目!S27</f>
        <v>0</v>
      </c>
      <c r="E18" s="71">
        <f>種目!C27</f>
        <v>0</v>
      </c>
      <c r="F18" s="71">
        <f>種目!U27</f>
        <v>0</v>
      </c>
      <c r="G18" s="72">
        <f>種目!AC27</f>
        <v>0</v>
      </c>
      <c r="H18" s="73">
        <f>所属!$D$5</f>
        <v>610064</v>
      </c>
      <c r="I18" s="44" t="str">
        <f t="shared" si="0"/>
        <v xml:space="preserve"> 0</v>
      </c>
      <c r="K18" s="267"/>
      <c r="L18" s="272" t="s">
        <v>31</v>
      </c>
      <c r="M18" s="231"/>
      <c r="N18" s="231" t="s">
        <v>33</v>
      </c>
      <c r="O18" s="273"/>
    </row>
    <row r="19" spans="1:15" x14ac:dyDescent="0.2">
      <c r="A19" s="41">
        <f t="shared" si="1"/>
        <v>0</v>
      </c>
      <c r="B19" s="33">
        <f>種目!F28</f>
        <v>0</v>
      </c>
      <c r="C19" s="71">
        <f>種目!M28</f>
        <v>0</v>
      </c>
      <c r="D19" s="71">
        <f>種目!S28</f>
        <v>0</v>
      </c>
      <c r="E19" s="71">
        <f>種目!C28</f>
        <v>0</v>
      </c>
      <c r="F19" s="71">
        <f>種目!U28</f>
        <v>0</v>
      </c>
      <c r="G19" s="72">
        <f>種目!AC28</f>
        <v>0</v>
      </c>
      <c r="H19" s="73">
        <f>所属!$D$5</f>
        <v>610064</v>
      </c>
      <c r="I19" s="44" t="str">
        <f t="shared" si="0"/>
        <v xml:space="preserve"> 0</v>
      </c>
      <c r="L19" t="s">
        <v>63</v>
      </c>
    </row>
    <row r="20" spans="1:15" x14ac:dyDescent="0.2">
      <c r="A20" s="41">
        <f t="shared" si="1"/>
        <v>0</v>
      </c>
      <c r="B20" s="33">
        <f>種目!F29</f>
        <v>0</v>
      </c>
      <c r="C20" s="71">
        <f>種目!M29</f>
        <v>0</v>
      </c>
      <c r="D20" s="71">
        <f>種目!S29</f>
        <v>0</v>
      </c>
      <c r="E20" s="71">
        <f>種目!C29</f>
        <v>0</v>
      </c>
      <c r="F20" s="71">
        <f>種目!U29</f>
        <v>0</v>
      </c>
      <c r="G20" s="72">
        <f>種目!AC29</f>
        <v>0</v>
      </c>
      <c r="H20" s="73">
        <f>所属!$D$5</f>
        <v>610064</v>
      </c>
      <c r="I20" s="44" t="str">
        <f t="shared" si="0"/>
        <v xml:space="preserve"> 0</v>
      </c>
    </row>
    <row r="21" spans="1:15" ht="13.5" customHeight="1" thickBot="1" x14ac:dyDescent="0.25">
      <c r="A21" s="41">
        <f t="shared" si="1"/>
        <v>0</v>
      </c>
      <c r="B21" s="33">
        <f>種目!F30</f>
        <v>0</v>
      </c>
      <c r="C21" s="71">
        <f>種目!M30</f>
        <v>0</v>
      </c>
      <c r="D21" s="71">
        <f>種目!S30</f>
        <v>0</v>
      </c>
      <c r="E21" s="71">
        <f>種目!C30</f>
        <v>0</v>
      </c>
      <c r="F21" s="71">
        <f>種目!U30</f>
        <v>0</v>
      </c>
      <c r="G21" s="72">
        <f>種目!AC30</f>
        <v>0</v>
      </c>
      <c r="H21" s="73">
        <f>所属!$D$5</f>
        <v>610064</v>
      </c>
      <c r="I21" s="44" t="str">
        <f t="shared" si="0"/>
        <v xml:space="preserve"> 0</v>
      </c>
    </row>
    <row r="22" spans="1:15" x14ac:dyDescent="0.2">
      <c r="A22" s="41">
        <f t="shared" si="1"/>
        <v>0</v>
      </c>
      <c r="B22" s="33">
        <f>種目!F31</f>
        <v>0</v>
      </c>
      <c r="C22" s="71">
        <f>種目!M31</f>
        <v>0</v>
      </c>
      <c r="D22" s="71">
        <f>種目!S31</f>
        <v>0</v>
      </c>
      <c r="E22" s="71">
        <f>種目!C31</f>
        <v>0</v>
      </c>
      <c r="F22" s="71">
        <f>種目!U31</f>
        <v>0</v>
      </c>
      <c r="G22" s="72">
        <f>種目!AC31</f>
        <v>0</v>
      </c>
      <c r="H22" s="73">
        <f>所属!$D$5</f>
        <v>610064</v>
      </c>
      <c r="I22" s="44" t="str">
        <f t="shared" si="0"/>
        <v xml:space="preserve"> 0</v>
      </c>
      <c r="K22" s="18" t="s">
        <v>4</v>
      </c>
    </row>
    <row r="23" spans="1:15" ht="13.5" customHeight="1" x14ac:dyDescent="0.2">
      <c r="A23" s="41">
        <f t="shared" si="1"/>
        <v>0</v>
      </c>
      <c r="B23" s="33">
        <f>種目!F32</f>
        <v>0</v>
      </c>
      <c r="C23" s="71">
        <f>種目!M32</f>
        <v>0</v>
      </c>
      <c r="D23" s="71">
        <f>種目!S32</f>
        <v>0</v>
      </c>
      <c r="E23" s="71">
        <f>種目!C32</f>
        <v>0</v>
      </c>
      <c r="F23" s="71">
        <f>種目!U32</f>
        <v>0</v>
      </c>
      <c r="G23" s="72">
        <f>種目!AC32</f>
        <v>0</v>
      </c>
      <c r="H23" s="73">
        <f>所属!$D$5</f>
        <v>610064</v>
      </c>
      <c r="I23" s="44" t="str">
        <f t="shared" si="0"/>
        <v xml:space="preserve"> 0</v>
      </c>
      <c r="K23" s="19" t="s">
        <v>5</v>
      </c>
    </row>
    <row r="24" spans="1:15" x14ac:dyDescent="0.2">
      <c r="A24" s="41">
        <f t="shared" si="1"/>
        <v>0</v>
      </c>
      <c r="B24" s="33">
        <f>種目!F33</f>
        <v>0</v>
      </c>
      <c r="C24" s="71">
        <f>種目!M33</f>
        <v>0</v>
      </c>
      <c r="D24" s="71">
        <f>種目!S33</f>
        <v>0</v>
      </c>
      <c r="E24" s="71">
        <f>種目!C33</f>
        <v>0</v>
      </c>
      <c r="F24" s="71">
        <f>種目!U33</f>
        <v>0</v>
      </c>
      <c r="G24" s="72">
        <f>種目!AC33</f>
        <v>0</v>
      </c>
      <c r="H24" s="73">
        <f>所属!$D$5</f>
        <v>610064</v>
      </c>
      <c r="I24" s="44" t="str">
        <f t="shared" si="0"/>
        <v xml:space="preserve"> 0</v>
      </c>
      <c r="K24" s="19" t="s">
        <v>6</v>
      </c>
    </row>
    <row r="25" spans="1:15" ht="13.5" customHeight="1" x14ac:dyDescent="0.2">
      <c r="A25" s="41">
        <f t="shared" si="1"/>
        <v>0</v>
      </c>
      <c r="B25" s="33">
        <f>種目!F34</f>
        <v>0</v>
      </c>
      <c r="C25" s="71">
        <f>種目!M34</f>
        <v>0</v>
      </c>
      <c r="D25" s="71">
        <f>種目!S34</f>
        <v>0</v>
      </c>
      <c r="E25" s="71">
        <f>種目!C34</f>
        <v>0</v>
      </c>
      <c r="F25" s="71">
        <f>種目!U34</f>
        <v>0</v>
      </c>
      <c r="G25" s="72">
        <f>種目!AC34</f>
        <v>0</v>
      </c>
      <c r="H25" s="73">
        <f>所属!$D$5</f>
        <v>610064</v>
      </c>
      <c r="I25" s="44" t="str">
        <f t="shared" si="0"/>
        <v xml:space="preserve"> 0</v>
      </c>
      <c r="K25" s="19" t="s">
        <v>7</v>
      </c>
    </row>
    <row r="26" spans="1:15" x14ac:dyDescent="0.2">
      <c r="A26" s="41">
        <f t="shared" si="1"/>
        <v>0</v>
      </c>
      <c r="B26" s="33">
        <f>種目!F35</f>
        <v>0</v>
      </c>
      <c r="C26" s="71">
        <f>種目!M35</f>
        <v>0</v>
      </c>
      <c r="D26" s="71">
        <f>種目!S35</f>
        <v>0</v>
      </c>
      <c r="E26" s="71">
        <f>種目!C35</f>
        <v>0</v>
      </c>
      <c r="F26" s="71">
        <f>種目!U35</f>
        <v>0</v>
      </c>
      <c r="G26" s="72">
        <f>種目!AC35</f>
        <v>0</v>
      </c>
      <c r="H26" s="73">
        <f>所属!$D$5</f>
        <v>610064</v>
      </c>
      <c r="I26" s="44" t="str">
        <f t="shared" si="0"/>
        <v xml:space="preserve"> 0</v>
      </c>
      <c r="K26" s="19" t="s">
        <v>8</v>
      </c>
    </row>
    <row r="27" spans="1:15" ht="13.5" customHeight="1" x14ac:dyDescent="0.2">
      <c r="A27" s="41">
        <f t="shared" si="1"/>
        <v>0</v>
      </c>
      <c r="B27" s="69">
        <f>種目!F52</f>
        <v>0</v>
      </c>
      <c r="C27" s="71">
        <f>種目!M52</f>
        <v>0</v>
      </c>
      <c r="D27" s="71">
        <f>種目!S52</f>
        <v>0</v>
      </c>
      <c r="E27" s="71">
        <f>種目!C52</f>
        <v>0</v>
      </c>
      <c r="F27" s="71">
        <f>種目!U52</f>
        <v>0</v>
      </c>
      <c r="G27" s="70">
        <f>種目!AC52</f>
        <v>0</v>
      </c>
      <c r="H27" s="73">
        <f>所属!$D$5</f>
        <v>610064</v>
      </c>
      <c r="I27" s="44" t="str">
        <f t="shared" si="0"/>
        <v xml:space="preserve"> 0</v>
      </c>
      <c r="K27" s="19" t="s">
        <v>9</v>
      </c>
    </row>
    <row r="28" spans="1:15" x14ac:dyDescent="0.2">
      <c r="A28" s="41">
        <f t="shared" si="1"/>
        <v>0</v>
      </c>
      <c r="B28" s="69">
        <f>種目!F53</f>
        <v>0</v>
      </c>
      <c r="C28" s="71">
        <f>種目!M53</f>
        <v>0</v>
      </c>
      <c r="D28" s="71">
        <f>種目!S53</f>
        <v>0</v>
      </c>
      <c r="E28" s="71">
        <f>種目!C53</f>
        <v>0</v>
      </c>
      <c r="F28" s="71">
        <f>種目!U53</f>
        <v>0</v>
      </c>
      <c r="G28" s="70">
        <f>種目!AC53</f>
        <v>0</v>
      </c>
      <c r="H28" s="73">
        <f>所属!$D$5</f>
        <v>610064</v>
      </c>
      <c r="I28" s="44" t="str">
        <f t="shared" si="0"/>
        <v xml:space="preserve"> 0</v>
      </c>
      <c r="K28" s="19" t="s">
        <v>10</v>
      </c>
    </row>
    <row r="29" spans="1:15" ht="13.5" customHeight="1" x14ac:dyDescent="0.2">
      <c r="A29" s="41">
        <f t="shared" si="1"/>
        <v>0</v>
      </c>
      <c r="B29" s="69">
        <f>種目!F54</f>
        <v>0</v>
      </c>
      <c r="C29" s="71">
        <f>種目!M54</f>
        <v>0</v>
      </c>
      <c r="D29" s="71">
        <f>種目!S54</f>
        <v>0</v>
      </c>
      <c r="E29" s="71">
        <f>種目!C54</f>
        <v>0</v>
      </c>
      <c r="F29" s="71">
        <f>種目!U54</f>
        <v>0</v>
      </c>
      <c r="G29" s="70">
        <f>種目!AC54</f>
        <v>0</v>
      </c>
      <c r="H29" s="73">
        <f>所属!$D$5</f>
        <v>610064</v>
      </c>
      <c r="I29" s="44" t="str">
        <f t="shared" si="0"/>
        <v xml:space="preserve"> 0</v>
      </c>
      <c r="K29" s="19" t="s">
        <v>86</v>
      </c>
    </row>
    <row r="30" spans="1:15" x14ac:dyDescent="0.2">
      <c r="A30" s="41">
        <f t="shared" si="1"/>
        <v>0</v>
      </c>
      <c r="B30" s="69">
        <f>種目!F55</f>
        <v>0</v>
      </c>
      <c r="C30" s="71">
        <f>種目!M55</f>
        <v>0</v>
      </c>
      <c r="D30" s="71">
        <f>種目!S55</f>
        <v>0</v>
      </c>
      <c r="E30" s="71">
        <f>種目!C55</f>
        <v>0</v>
      </c>
      <c r="F30" s="71">
        <f>種目!U55</f>
        <v>0</v>
      </c>
      <c r="G30" s="70">
        <f>種目!AC55</f>
        <v>0</v>
      </c>
      <c r="H30" s="73">
        <f>所属!$D$5</f>
        <v>610064</v>
      </c>
      <c r="I30" s="44" t="str">
        <f t="shared" si="0"/>
        <v xml:space="preserve"> 0</v>
      </c>
      <c r="K30" s="19" t="s">
        <v>87</v>
      </c>
    </row>
    <row r="31" spans="1:15" ht="13.5" customHeight="1" thickBot="1" x14ac:dyDescent="0.25">
      <c r="A31" s="41">
        <f t="shared" si="1"/>
        <v>0</v>
      </c>
      <c r="B31" s="69">
        <f>種目!F56</f>
        <v>0</v>
      </c>
      <c r="C31" s="71">
        <f>種目!M56</f>
        <v>0</v>
      </c>
      <c r="D31" s="71">
        <f>種目!S56</f>
        <v>0</v>
      </c>
      <c r="E31" s="71">
        <f>種目!C56</f>
        <v>0</v>
      </c>
      <c r="F31" s="71">
        <f>種目!U56</f>
        <v>0</v>
      </c>
      <c r="G31" s="70">
        <f>種目!AC56</f>
        <v>0</v>
      </c>
      <c r="H31" s="73">
        <f>所属!$D$5</f>
        <v>610064</v>
      </c>
      <c r="I31" s="44" t="str">
        <f t="shared" si="0"/>
        <v xml:space="preserve"> 0</v>
      </c>
      <c r="K31" s="21" t="s">
        <v>88</v>
      </c>
    </row>
    <row r="32" spans="1:15" x14ac:dyDescent="0.2">
      <c r="A32" s="41">
        <f t="shared" si="1"/>
        <v>0</v>
      </c>
      <c r="B32" s="69">
        <f>種目!F57</f>
        <v>0</v>
      </c>
      <c r="C32" s="71">
        <f>種目!M57</f>
        <v>0</v>
      </c>
      <c r="D32" s="71">
        <f>種目!S57</f>
        <v>0</v>
      </c>
      <c r="E32" s="71">
        <f>種目!C57</f>
        <v>0</v>
      </c>
      <c r="F32" s="71">
        <f>種目!U57</f>
        <v>0</v>
      </c>
      <c r="G32" s="70">
        <f>種目!AC57</f>
        <v>0</v>
      </c>
      <c r="H32" s="73">
        <f>所属!$D$5</f>
        <v>610064</v>
      </c>
      <c r="I32" s="44" t="str">
        <f t="shared" si="0"/>
        <v xml:space="preserve"> 0</v>
      </c>
      <c r="K32" s="20" t="s">
        <v>11</v>
      </c>
    </row>
    <row r="33" spans="1:11" ht="13.5" customHeight="1" x14ac:dyDescent="0.2">
      <c r="A33" s="41">
        <f t="shared" si="1"/>
        <v>0</v>
      </c>
      <c r="B33" s="69">
        <f>種目!F58</f>
        <v>0</v>
      </c>
      <c r="C33" s="71">
        <f>種目!M58</f>
        <v>0</v>
      </c>
      <c r="D33" s="71">
        <f>種目!S58</f>
        <v>0</v>
      </c>
      <c r="E33" s="71">
        <f>種目!C58</f>
        <v>0</v>
      </c>
      <c r="F33" s="71">
        <f>種目!U58</f>
        <v>0</v>
      </c>
      <c r="G33" s="70">
        <f>種目!AC58</f>
        <v>0</v>
      </c>
      <c r="H33" s="73">
        <f>所属!$D$5</f>
        <v>610064</v>
      </c>
      <c r="I33" s="44" t="str">
        <f t="shared" si="0"/>
        <v xml:space="preserve"> 0</v>
      </c>
      <c r="K33" s="19" t="s">
        <v>12</v>
      </c>
    </row>
    <row r="34" spans="1:11" x14ac:dyDescent="0.2">
      <c r="A34" s="41">
        <f t="shared" si="1"/>
        <v>0</v>
      </c>
      <c r="B34" s="69">
        <f>種目!F59</f>
        <v>0</v>
      </c>
      <c r="C34" s="71">
        <f>種目!M59</f>
        <v>0</v>
      </c>
      <c r="D34" s="71">
        <f>種目!S59</f>
        <v>0</v>
      </c>
      <c r="E34" s="71">
        <f>種目!C59</f>
        <v>0</v>
      </c>
      <c r="F34" s="71">
        <f>種目!U59</f>
        <v>0</v>
      </c>
      <c r="G34" s="70">
        <f>種目!AC59</f>
        <v>0</v>
      </c>
      <c r="H34" s="73">
        <f>所属!$D$5</f>
        <v>610064</v>
      </c>
      <c r="I34" s="44" t="str">
        <f t="shared" si="0"/>
        <v xml:space="preserve"> 0</v>
      </c>
      <c r="K34" s="19" t="s">
        <v>17</v>
      </c>
    </row>
    <row r="35" spans="1:11" ht="13.5" customHeight="1" x14ac:dyDescent="0.2">
      <c r="A35" s="41">
        <f t="shared" si="1"/>
        <v>0</v>
      </c>
      <c r="B35" s="69">
        <f>種目!F60</f>
        <v>0</v>
      </c>
      <c r="C35" s="71">
        <f>種目!M60</f>
        <v>0</v>
      </c>
      <c r="D35" s="71">
        <f>種目!S60</f>
        <v>0</v>
      </c>
      <c r="E35" s="71">
        <f>種目!C60</f>
        <v>0</v>
      </c>
      <c r="F35" s="71">
        <f>種目!U60</f>
        <v>0</v>
      </c>
      <c r="G35" s="70">
        <f>種目!AC60</f>
        <v>0</v>
      </c>
      <c r="H35" s="73">
        <f>所属!$D$5</f>
        <v>610064</v>
      </c>
      <c r="I35" s="44" t="str">
        <f t="shared" si="0"/>
        <v xml:space="preserve"> 0</v>
      </c>
      <c r="K35" s="19" t="s">
        <v>13</v>
      </c>
    </row>
    <row r="36" spans="1:11" x14ac:dyDescent="0.2">
      <c r="A36" s="41">
        <f t="shared" si="1"/>
        <v>0</v>
      </c>
      <c r="B36" s="69">
        <f>種目!F61</f>
        <v>0</v>
      </c>
      <c r="C36" s="71">
        <f>種目!M61</f>
        <v>0</v>
      </c>
      <c r="D36" s="71">
        <f>種目!S61</f>
        <v>0</v>
      </c>
      <c r="E36" s="71">
        <f>種目!C61</f>
        <v>0</v>
      </c>
      <c r="F36" s="71">
        <f>種目!U61</f>
        <v>0</v>
      </c>
      <c r="G36" s="70">
        <f>種目!AC61</f>
        <v>0</v>
      </c>
      <c r="H36" s="73">
        <f>所属!$D$5</f>
        <v>610064</v>
      </c>
      <c r="I36" s="44" t="str">
        <f t="shared" si="0"/>
        <v xml:space="preserve"> 0</v>
      </c>
      <c r="K36" s="19" t="s">
        <v>14</v>
      </c>
    </row>
    <row r="37" spans="1:11" x14ac:dyDescent="0.2">
      <c r="A37" s="41">
        <f t="shared" si="1"/>
        <v>0</v>
      </c>
      <c r="B37" s="69">
        <f>種目!F62</f>
        <v>0</v>
      </c>
      <c r="C37" s="71">
        <f>種目!M62</f>
        <v>0</v>
      </c>
      <c r="D37" s="71">
        <f>種目!S62</f>
        <v>0</v>
      </c>
      <c r="E37" s="71">
        <f>種目!C62</f>
        <v>0</v>
      </c>
      <c r="F37" s="71">
        <f>種目!U62</f>
        <v>0</v>
      </c>
      <c r="G37" s="70">
        <f>種目!AC62</f>
        <v>0</v>
      </c>
      <c r="H37" s="73">
        <f>所属!$D$5</f>
        <v>610064</v>
      </c>
      <c r="I37" s="44" t="str">
        <f t="shared" si="0"/>
        <v xml:space="preserve"> 0</v>
      </c>
      <c r="K37" s="19" t="s">
        <v>15</v>
      </c>
    </row>
    <row r="38" spans="1:11" x14ac:dyDescent="0.2">
      <c r="A38" s="41">
        <f t="shared" si="1"/>
        <v>0</v>
      </c>
      <c r="B38" s="69">
        <f>種目!F63</f>
        <v>0</v>
      </c>
      <c r="C38" s="71">
        <f>種目!M63</f>
        <v>0</v>
      </c>
      <c r="D38" s="71">
        <f>種目!S63</f>
        <v>0</v>
      </c>
      <c r="E38" s="71">
        <f>種目!C63</f>
        <v>0</v>
      </c>
      <c r="F38" s="71">
        <f>種目!U63</f>
        <v>0</v>
      </c>
      <c r="G38" s="70">
        <f>種目!AC63</f>
        <v>0</v>
      </c>
      <c r="H38" s="73">
        <f>所属!$D$5</f>
        <v>610064</v>
      </c>
      <c r="I38" s="44" t="str">
        <f t="shared" si="0"/>
        <v xml:space="preserve"> 0</v>
      </c>
      <c r="K38" s="19" t="s">
        <v>16</v>
      </c>
    </row>
    <row r="39" spans="1:11" x14ac:dyDescent="0.2">
      <c r="A39" s="41">
        <f t="shared" si="1"/>
        <v>0</v>
      </c>
      <c r="B39" s="69">
        <f>種目!F64</f>
        <v>0</v>
      </c>
      <c r="C39" s="71">
        <f>種目!M64</f>
        <v>0</v>
      </c>
      <c r="D39" s="71">
        <f>種目!S64</f>
        <v>0</v>
      </c>
      <c r="E39" s="71">
        <f>種目!C64</f>
        <v>0</v>
      </c>
      <c r="F39" s="71">
        <f>種目!U64</f>
        <v>0</v>
      </c>
      <c r="G39" s="70">
        <f>種目!AC64</f>
        <v>0</v>
      </c>
      <c r="H39" s="73">
        <f>所属!$D$5</f>
        <v>610064</v>
      </c>
      <c r="I39" s="44" t="str">
        <f t="shared" si="0"/>
        <v xml:space="preserve"> 0</v>
      </c>
      <c r="K39" s="19" t="s">
        <v>200</v>
      </c>
    </row>
    <row r="40" spans="1:11" x14ac:dyDescent="0.2">
      <c r="A40" s="41">
        <f t="shared" si="1"/>
        <v>0</v>
      </c>
      <c r="B40" s="69">
        <f>種目!F65</f>
        <v>0</v>
      </c>
      <c r="C40" s="71">
        <f>種目!M65</f>
        <v>0</v>
      </c>
      <c r="D40" s="71">
        <f>種目!S65</f>
        <v>0</v>
      </c>
      <c r="E40" s="71">
        <f>種目!C65</f>
        <v>0</v>
      </c>
      <c r="F40" s="71">
        <f>種目!U65</f>
        <v>0</v>
      </c>
      <c r="G40" s="70">
        <f>種目!AC65</f>
        <v>0</v>
      </c>
      <c r="H40" s="73">
        <f>所属!$D$5</f>
        <v>610064</v>
      </c>
      <c r="I40" s="44" t="str">
        <f t="shared" si="0"/>
        <v xml:space="preserve"> 0</v>
      </c>
      <c r="K40" s="20" t="s">
        <v>89</v>
      </c>
    </row>
    <row r="41" spans="1:11" ht="13.8" thickBot="1" x14ac:dyDescent="0.25">
      <c r="A41" s="41">
        <f t="shared" si="1"/>
        <v>0</v>
      </c>
      <c r="B41" s="69">
        <f>種目!F66</f>
        <v>0</v>
      </c>
      <c r="C41" s="71">
        <f>種目!M66</f>
        <v>0</v>
      </c>
      <c r="D41" s="71">
        <f>種目!S66</f>
        <v>0</v>
      </c>
      <c r="E41" s="71">
        <f>種目!C66</f>
        <v>0</v>
      </c>
      <c r="F41" s="71">
        <f>種目!U66</f>
        <v>0</v>
      </c>
      <c r="G41" s="70">
        <f>種目!AC66</f>
        <v>0</v>
      </c>
      <c r="H41" s="73">
        <f>所属!$D$5</f>
        <v>610064</v>
      </c>
      <c r="I41" s="44" t="str">
        <f t="shared" si="0"/>
        <v xml:space="preserve"> 0</v>
      </c>
      <c r="K41" s="21" t="s">
        <v>90</v>
      </c>
    </row>
    <row r="42" spans="1:11" ht="13.8" thickBot="1" x14ac:dyDescent="0.25">
      <c r="A42" s="41">
        <f t="shared" si="1"/>
        <v>0</v>
      </c>
      <c r="B42" s="69">
        <f>種目!F67</f>
        <v>0</v>
      </c>
      <c r="C42" s="71">
        <f>種目!M67</f>
        <v>0</v>
      </c>
      <c r="D42" s="71">
        <f>種目!S67</f>
        <v>0</v>
      </c>
      <c r="E42" s="71">
        <f>種目!C67</f>
        <v>0</v>
      </c>
      <c r="F42" s="71">
        <f>種目!U67</f>
        <v>0</v>
      </c>
      <c r="G42" s="70">
        <f>種目!AC67</f>
        <v>0</v>
      </c>
      <c r="H42" s="73">
        <f>所属!$D$5</f>
        <v>610064</v>
      </c>
      <c r="I42" s="44" t="str">
        <f t="shared" si="0"/>
        <v xml:space="preserve"> 0</v>
      </c>
      <c r="K42" s="22" t="s">
        <v>91</v>
      </c>
    </row>
    <row r="43" spans="1:11" x14ac:dyDescent="0.2">
      <c r="A43" s="41">
        <f t="shared" si="1"/>
        <v>0</v>
      </c>
      <c r="B43" s="69">
        <f>種目!F68</f>
        <v>0</v>
      </c>
      <c r="C43" s="71">
        <f>種目!M68</f>
        <v>0</v>
      </c>
      <c r="D43" s="71">
        <f>種目!S68</f>
        <v>0</v>
      </c>
      <c r="E43" s="71">
        <f>種目!C68</f>
        <v>0</v>
      </c>
      <c r="F43" s="71">
        <f>種目!U68</f>
        <v>0</v>
      </c>
      <c r="G43" s="70">
        <f>種目!AC68</f>
        <v>0</v>
      </c>
      <c r="H43" s="73">
        <f>所属!$D$5</f>
        <v>610064</v>
      </c>
      <c r="I43" s="44" t="str">
        <f t="shared" si="0"/>
        <v xml:space="preserve"> 0</v>
      </c>
    </row>
    <row r="44" spans="1:11" x14ac:dyDescent="0.2">
      <c r="A44" s="41">
        <f t="shared" si="1"/>
        <v>0</v>
      </c>
      <c r="B44" s="69">
        <f>種目!F69</f>
        <v>0</v>
      </c>
      <c r="C44" s="71">
        <f>種目!M69</f>
        <v>0</v>
      </c>
      <c r="D44" s="71">
        <f>種目!S69</f>
        <v>0</v>
      </c>
      <c r="E44" s="71">
        <f>種目!C69</f>
        <v>0</v>
      </c>
      <c r="F44" s="71">
        <f>種目!U69</f>
        <v>0</v>
      </c>
      <c r="G44" s="70">
        <f>種目!AC69</f>
        <v>0</v>
      </c>
      <c r="H44" s="73">
        <f>所属!$D$5</f>
        <v>610064</v>
      </c>
      <c r="I44" s="44" t="str">
        <f t="shared" si="0"/>
        <v xml:space="preserve"> 0</v>
      </c>
    </row>
    <row r="45" spans="1:11" x14ac:dyDescent="0.2">
      <c r="A45" s="41">
        <f t="shared" si="1"/>
        <v>0</v>
      </c>
      <c r="B45" s="69">
        <f>種目!F70</f>
        <v>0</v>
      </c>
      <c r="C45" s="71">
        <f>種目!M70</f>
        <v>0</v>
      </c>
      <c r="D45" s="71">
        <f>種目!S70</f>
        <v>0</v>
      </c>
      <c r="E45" s="71">
        <f>種目!C70</f>
        <v>0</v>
      </c>
      <c r="F45" s="71">
        <f>種目!U70</f>
        <v>0</v>
      </c>
      <c r="G45" s="70">
        <f>種目!AC70</f>
        <v>0</v>
      </c>
      <c r="H45" s="73">
        <f>所属!$D$5</f>
        <v>610064</v>
      </c>
      <c r="I45" s="44" t="str">
        <f t="shared" si="0"/>
        <v xml:space="preserve"> 0</v>
      </c>
    </row>
    <row r="46" spans="1:11" x14ac:dyDescent="0.2">
      <c r="A46" s="41">
        <f t="shared" si="1"/>
        <v>0</v>
      </c>
      <c r="B46" s="69">
        <f>種目!F71</f>
        <v>0</v>
      </c>
      <c r="C46" s="71">
        <f>種目!M71</f>
        <v>0</v>
      </c>
      <c r="D46" s="71">
        <f>種目!S71</f>
        <v>0</v>
      </c>
      <c r="E46" s="71">
        <f>種目!C71</f>
        <v>0</v>
      </c>
      <c r="F46" s="71">
        <f>種目!U71</f>
        <v>0</v>
      </c>
      <c r="G46" s="70">
        <f>種目!AC71</f>
        <v>0</v>
      </c>
      <c r="H46" s="73">
        <f>所属!$D$5</f>
        <v>610064</v>
      </c>
      <c r="I46" s="44" t="str">
        <f t="shared" si="0"/>
        <v xml:space="preserve"> 0</v>
      </c>
    </row>
    <row r="47" spans="1:11" x14ac:dyDescent="0.2">
      <c r="A47" s="41">
        <f t="shared" si="1"/>
        <v>0</v>
      </c>
      <c r="B47" s="69">
        <f>種目!F72</f>
        <v>0</v>
      </c>
      <c r="C47" s="71">
        <f>種目!M72</f>
        <v>0</v>
      </c>
      <c r="D47" s="71">
        <f>種目!S72</f>
        <v>0</v>
      </c>
      <c r="E47" s="71">
        <f>種目!C72</f>
        <v>0</v>
      </c>
      <c r="F47" s="71">
        <f>種目!U72</f>
        <v>0</v>
      </c>
      <c r="G47" s="70">
        <f>種目!AC72</f>
        <v>0</v>
      </c>
      <c r="H47" s="73">
        <f>所属!$D$5</f>
        <v>610064</v>
      </c>
      <c r="I47" s="44" t="str">
        <f t="shared" si="0"/>
        <v xml:space="preserve"> 0</v>
      </c>
    </row>
    <row r="48" spans="1:11" x14ac:dyDescent="0.2">
      <c r="A48" s="41">
        <f t="shared" si="1"/>
        <v>0</v>
      </c>
      <c r="B48" s="69">
        <f>種目!F73</f>
        <v>0</v>
      </c>
      <c r="C48" s="71">
        <f>種目!M73</f>
        <v>0</v>
      </c>
      <c r="D48" s="71">
        <f>種目!S73</f>
        <v>0</v>
      </c>
      <c r="E48" s="71">
        <f>種目!C73</f>
        <v>0</v>
      </c>
      <c r="F48" s="71">
        <f>種目!U73</f>
        <v>0</v>
      </c>
      <c r="G48" s="70">
        <f>種目!AC73</f>
        <v>0</v>
      </c>
      <c r="H48" s="73">
        <f>所属!$D$5</f>
        <v>610064</v>
      </c>
      <c r="I48" s="44" t="str">
        <f t="shared" si="0"/>
        <v xml:space="preserve"> 0</v>
      </c>
    </row>
    <row r="49" spans="1:9" x14ac:dyDescent="0.2">
      <c r="A49" s="41">
        <f t="shared" si="1"/>
        <v>0</v>
      </c>
      <c r="B49" s="69">
        <f>種目!F74</f>
        <v>0</v>
      </c>
      <c r="C49" s="71">
        <f>種目!M74</f>
        <v>0</v>
      </c>
      <c r="D49" s="71">
        <f>種目!S74</f>
        <v>0</v>
      </c>
      <c r="E49" s="71">
        <f>種目!C74</f>
        <v>0</v>
      </c>
      <c r="F49" s="71">
        <f>種目!U74</f>
        <v>0</v>
      </c>
      <c r="G49" s="70">
        <f>種目!AC74</f>
        <v>0</v>
      </c>
      <c r="H49" s="73">
        <f>所属!$D$5</f>
        <v>610064</v>
      </c>
      <c r="I49" s="44" t="str">
        <f t="shared" si="0"/>
        <v xml:space="preserve"> 0</v>
      </c>
    </row>
    <row r="50" spans="1:9" x14ac:dyDescent="0.2">
      <c r="A50" s="41">
        <f t="shared" si="1"/>
        <v>0</v>
      </c>
      <c r="B50" s="69">
        <f>種目!F75</f>
        <v>0</v>
      </c>
      <c r="C50" s="71">
        <f>種目!M75</f>
        <v>0</v>
      </c>
      <c r="D50" s="71">
        <f>種目!S75</f>
        <v>0</v>
      </c>
      <c r="E50" s="71">
        <f>種目!C75</f>
        <v>0</v>
      </c>
      <c r="F50" s="71">
        <f>種目!U75</f>
        <v>0</v>
      </c>
      <c r="G50" s="70">
        <f>種目!AC75</f>
        <v>0</v>
      </c>
      <c r="H50" s="73">
        <f>所属!$D$5</f>
        <v>610064</v>
      </c>
      <c r="I50" s="44" t="str">
        <f t="shared" si="0"/>
        <v xml:space="preserve"> 0</v>
      </c>
    </row>
    <row r="51" spans="1:9" x14ac:dyDescent="0.2">
      <c r="A51" s="41">
        <f t="shared" si="1"/>
        <v>0</v>
      </c>
      <c r="B51" s="69">
        <f>種目!F76</f>
        <v>0</v>
      </c>
      <c r="C51" s="71">
        <f>種目!M76</f>
        <v>0</v>
      </c>
      <c r="D51" s="71">
        <f>種目!S76</f>
        <v>0</v>
      </c>
      <c r="E51" s="71">
        <f>種目!C76</f>
        <v>0</v>
      </c>
      <c r="F51" s="71">
        <f>種目!U76</f>
        <v>0</v>
      </c>
      <c r="G51" s="70">
        <f>種目!AC76</f>
        <v>0</v>
      </c>
      <c r="H51" s="73">
        <f>所属!$D$5</f>
        <v>610064</v>
      </c>
      <c r="I51" s="44" t="str">
        <f t="shared" si="0"/>
        <v xml:space="preserve"> 0</v>
      </c>
    </row>
    <row r="52" spans="1:9" x14ac:dyDescent="0.2">
      <c r="A52" s="41">
        <f t="shared" si="1"/>
        <v>0</v>
      </c>
      <c r="B52" s="69">
        <f>種目!F93</f>
        <v>0</v>
      </c>
      <c r="C52" s="71">
        <f>種目!M93</f>
        <v>0</v>
      </c>
      <c r="D52" s="71">
        <f>種目!S93</f>
        <v>0</v>
      </c>
      <c r="E52" s="71">
        <f>種目!C93</f>
        <v>0</v>
      </c>
      <c r="F52" s="71">
        <f>種目!U93</f>
        <v>0</v>
      </c>
      <c r="G52" s="70">
        <f>種目!AC93</f>
        <v>0</v>
      </c>
      <c r="H52" s="73">
        <f>所属!$D$5</f>
        <v>610064</v>
      </c>
      <c r="I52" s="44" t="str">
        <f t="shared" si="0"/>
        <v xml:space="preserve"> 0</v>
      </c>
    </row>
    <row r="53" spans="1:9" x14ac:dyDescent="0.2">
      <c r="A53" s="41">
        <f t="shared" si="1"/>
        <v>0</v>
      </c>
      <c r="B53" s="69">
        <f>種目!F94</f>
        <v>0</v>
      </c>
      <c r="C53" s="71">
        <f>種目!M94</f>
        <v>0</v>
      </c>
      <c r="D53" s="71">
        <f>種目!S94</f>
        <v>0</v>
      </c>
      <c r="E53" s="71">
        <f>種目!C94</f>
        <v>0</v>
      </c>
      <c r="F53" s="71">
        <f>種目!U94</f>
        <v>0</v>
      </c>
      <c r="G53" s="70">
        <f>種目!AC94</f>
        <v>0</v>
      </c>
      <c r="H53" s="73">
        <f>所属!$D$5</f>
        <v>610064</v>
      </c>
      <c r="I53" s="44" t="str">
        <f t="shared" si="0"/>
        <v xml:space="preserve"> 0</v>
      </c>
    </row>
    <row r="54" spans="1:9" x14ac:dyDescent="0.2">
      <c r="A54" s="41">
        <f t="shared" si="1"/>
        <v>0</v>
      </c>
      <c r="B54" s="69">
        <f>種目!F95</f>
        <v>0</v>
      </c>
      <c r="C54" s="71">
        <f>種目!M95</f>
        <v>0</v>
      </c>
      <c r="D54" s="71">
        <f>種目!S95</f>
        <v>0</v>
      </c>
      <c r="E54" s="71">
        <f>種目!C95</f>
        <v>0</v>
      </c>
      <c r="F54" s="71">
        <f>種目!U95</f>
        <v>0</v>
      </c>
      <c r="G54" s="70">
        <f>種目!AC95</f>
        <v>0</v>
      </c>
      <c r="H54" s="73">
        <f>所属!$D$5</f>
        <v>610064</v>
      </c>
      <c r="I54" s="44" t="str">
        <f t="shared" si="0"/>
        <v xml:space="preserve"> 0</v>
      </c>
    </row>
    <row r="55" spans="1:9" x14ac:dyDescent="0.2">
      <c r="A55" s="41">
        <f t="shared" si="1"/>
        <v>0</v>
      </c>
      <c r="B55" s="69">
        <f>種目!F96</f>
        <v>0</v>
      </c>
      <c r="C55" s="71">
        <f>種目!M96</f>
        <v>0</v>
      </c>
      <c r="D55" s="71">
        <f>種目!S96</f>
        <v>0</v>
      </c>
      <c r="E55" s="71">
        <f>種目!C96</f>
        <v>0</v>
      </c>
      <c r="F55" s="71">
        <f>種目!U96</f>
        <v>0</v>
      </c>
      <c r="G55" s="70">
        <f>種目!AC96</f>
        <v>0</v>
      </c>
      <c r="H55" s="73">
        <f>所属!$D$5</f>
        <v>610064</v>
      </c>
      <c r="I55" s="44" t="str">
        <f t="shared" si="0"/>
        <v xml:space="preserve"> 0</v>
      </c>
    </row>
    <row r="56" spans="1:9" x14ac:dyDescent="0.2">
      <c r="A56" s="41">
        <f t="shared" si="1"/>
        <v>0</v>
      </c>
      <c r="B56" s="69">
        <f>種目!F97</f>
        <v>0</v>
      </c>
      <c r="C56" s="71">
        <f>種目!M97</f>
        <v>0</v>
      </c>
      <c r="D56" s="71">
        <f>種目!S97</f>
        <v>0</v>
      </c>
      <c r="E56" s="71">
        <f>種目!C97</f>
        <v>0</v>
      </c>
      <c r="F56" s="71">
        <f>種目!U97</f>
        <v>0</v>
      </c>
      <c r="G56" s="70">
        <f>種目!AC97</f>
        <v>0</v>
      </c>
      <c r="H56" s="73">
        <f>所属!$D$5</f>
        <v>610064</v>
      </c>
      <c r="I56" s="44" t="str">
        <f t="shared" si="0"/>
        <v xml:space="preserve"> 0</v>
      </c>
    </row>
    <row r="57" spans="1:9" x14ac:dyDescent="0.2">
      <c r="A57" s="41">
        <f t="shared" si="1"/>
        <v>0</v>
      </c>
      <c r="B57" s="69">
        <f>種目!F98</f>
        <v>0</v>
      </c>
      <c r="C57" s="71">
        <f>種目!M98</f>
        <v>0</v>
      </c>
      <c r="D57" s="71">
        <f>種目!S98</f>
        <v>0</v>
      </c>
      <c r="E57" s="71">
        <f>種目!C98</f>
        <v>0</v>
      </c>
      <c r="F57" s="71">
        <f>種目!U98</f>
        <v>0</v>
      </c>
      <c r="G57" s="70">
        <f>種目!AC98</f>
        <v>0</v>
      </c>
      <c r="H57" s="73">
        <f>所属!$D$5</f>
        <v>610064</v>
      </c>
      <c r="I57" s="44" t="str">
        <f t="shared" si="0"/>
        <v xml:space="preserve"> 0</v>
      </c>
    </row>
    <row r="58" spans="1:9" x14ac:dyDescent="0.2">
      <c r="A58" s="41">
        <f t="shared" si="1"/>
        <v>0</v>
      </c>
      <c r="B58" s="69">
        <f>種目!F99</f>
        <v>0</v>
      </c>
      <c r="C58" s="71">
        <f>種目!M99</f>
        <v>0</v>
      </c>
      <c r="D58" s="71">
        <f>種目!S99</f>
        <v>0</v>
      </c>
      <c r="E58" s="71">
        <f>種目!C99</f>
        <v>0</v>
      </c>
      <c r="F58" s="71">
        <f>種目!U99</f>
        <v>0</v>
      </c>
      <c r="G58" s="70">
        <f>種目!AC99</f>
        <v>0</v>
      </c>
      <c r="H58" s="73">
        <f>所属!$D$5</f>
        <v>610064</v>
      </c>
      <c r="I58" s="44" t="str">
        <f t="shared" si="0"/>
        <v xml:space="preserve"> 0</v>
      </c>
    </row>
    <row r="59" spans="1:9" x14ac:dyDescent="0.2">
      <c r="A59" s="41">
        <f t="shared" si="1"/>
        <v>0</v>
      </c>
      <c r="B59" s="69">
        <f>種目!F100</f>
        <v>0</v>
      </c>
      <c r="C59" s="71">
        <f>種目!M100</f>
        <v>0</v>
      </c>
      <c r="D59" s="71">
        <f>種目!S100</f>
        <v>0</v>
      </c>
      <c r="E59" s="71">
        <f>種目!C100</f>
        <v>0</v>
      </c>
      <c r="F59" s="71">
        <f>種目!U100</f>
        <v>0</v>
      </c>
      <c r="G59" s="70">
        <f>種目!AC100</f>
        <v>0</v>
      </c>
      <c r="H59" s="73">
        <f>所属!$D$5</f>
        <v>610064</v>
      </c>
      <c r="I59" s="44" t="str">
        <f t="shared" si="0"/>
        <v xml:space="preserve"> 0</v>
      </c>
    </row>
    <row r="60" spans="1:9" x14ac:dyDescent="0.2">
      <c r="A60" s="41">
        <f t="shared" si="1"/>
        <v>0</v>
      </c>
      <c r="B60" s="69">
        <f>種目!F101</f>
        <v>0</v>
      </c>
      <c r="C60" s="71">
        <f>種目!M101</f>
        <v>0</v>
      </c>
      <c r="D60" s="71">
        <f>種目!S101</f>
        <v>0</v>
      </c>
      <c r="E60" s="71">
        <f>種目!C101</f>
        <v>0</v>
      </c>
      <c r="F60" s="71">
        <f>種目!U101</f>
        <v>0</v>
      </c>
      <c r="G60" s="70">
        <f>種目!AC101</f>
        <v>0</v>
      </c>
      <c r="H60" s="73">
        <f>所属!$D$5</f>
        <v>610064</v>
      </c>
      <c r="I60" s="44" t="str">
        <f t="shared" si="0"/>
        <v xml:space="preserve"> 0</v>
      </c>
    </row>
    <row r="61" spans="1:9" x14ac:dyDescent="0.2">
      <c r="A61" s="41">
        <f t="shared" si="1"/>
        <v>0</v>
      </c>
      <c r="B61" s="69">
        <f>種目!F102</f>
        <v>0</v>
      </c>
      <c r="C61" s="71">
        <f>種目!M102</f>
        <v>0</v>
      </c>
      <c r="D61" s="71">
        <f>種目!S102</f>
        <v>0</v>
      </c>
      <c r="E61" s="71">
        <f>種目!C102</f>
        <v>0</v>
      </c>
      <c r="F61" s="71">
        <f>種目!U102</f>
        <v>0</v>
      </c>
      <c r="G61" s="70">
        <f>種目!AC102</f>
        <v>0</v>
      </c>
      <c r="H61" s="73">
        <f>所属!$D$5</f>
        <v>610064</v>
      </c>
      <c r="I61" s="44" t="str">
        <f t="shared" si="0"/>
        <v xml:space="preserve"> 0</v>
      </c>
    </row>
    <row r="62" spans="1:9" x14ac:dyDescent="0.2">
      <c r="A62" s="41">
        <f t="shared" si="1"/>
        <v>0</v>
      </c>
      <c r="B62" s="69">
        <f>種目!F103</f>
        <v>0</v>
      </c>
      <c r="C62" s="71">
        <f>種目!M103</f>
        <v>0</v>
      </c>
      <c r="D62" s="71">
        <f>種目!S103</f>
        <v>0</v>
      </c>
      <c r="E62" s="71">
        <f>種目!C103</f>
        <v>0</v>
      </c>
      <c r="F62" s="71">
        <f>種目!U103</f>
        <v>0</v>
      </c>
      <c r="G62" s="70">
        <f>種目!AC103</f>
        <v>0</v>
      </c>
      <c r="H62" s="73">
        <f>所属!$D$5</f>
        <v>610064</v>
      </c>
      <c r="I62" s="44" t="str">
        <f t="shared" si="0"/>
        <v xml:space="preserve"> 0</v>
      </c>
    </row>
    <row r="63" spans="1:9" x14ac:dyDescent="0.2">
      <c r="A63" s="41">
        <f t="shared" si="1"/>
        <v>0</v>
      </c>
      <c r="B63" s="69">
        <f>種目!F104</f>
        <v>0</v>
      </c>
      <c r="C63" s="71">
        <f>種目!M104</f>
        <v>0</v>
      </c>
      <c r="D63" s="71">
        <f>種目!S104</f>
        <v>0</v>
      </c>
      <c r="E63" s="71">
        <f>種目!C104</f>
        <v>0</v>
      </c>
      <c r="F63" s="71">
        <f>種目!U104</f>
        <v>0</v>
      </c>
      <c r="G63" s="70">
        <f>種目!AC104</f>
        <v>0</v>
      </c>
      <c r="H63" s="73">
        <f>所属!$D$5</f>
        <v>610064</v>
      </c>
      <c r="I63" s="44" t="str">
        <f t="shared" si="0"/>
        <v xml:space="preserve"> 0</v>
      </c>
    </row>
    <row r="64" spans="1:9" x14ac:dyDescent="0.2">
      <c r="A64" s="41">
        <f t="shared" si="1"/>
        <v>0</v>
      </c>
      <c r="B64" s="69">
        <f>種目!F105</f>
        <v>0</v>
      </c>
      <c r="C64" s="71">
        <f>種目!M105</f>
        <v>0</v>
      </c>
      <c r="D64" s="71">
        <f>種目!S105</f>
        <v>0</v>
      </c>
      <c r="E64" s="71">
        <f>種目!C105</f>
        <v>0</v>
      </c>
      <c r="F64" s="71">
        <f>種目!U105</f>
        <v>0</v>
      </c>
      <c r="G64" s="70">
        <f>種目!AC105</f>
        <v>0</v>
      </c>
      <c r="H64" s="73">
        <f>所属!$D$5</f>
        <v>610064</v>
      </c>
      <c r="I64" s="44" t="str">
        <f t="shared" si="0"/>
        <v xml:space="preserve"> 0</v>
      </c>
    </row>
    <row r="65" spans="1:9" x14ac:dyDescent="0.2">
      <c r="A65" s="41">
        <f t="shared" si="1"/>
        <v>0</v>
      </c>
      <c r="B65" s="69">
        <f>種目!F106</f>
        <v>0</v>
      </c>
      <c r="C65" s="71">
        <f>種目!M106</f>
        <v>0</v>
      </c>
      <c r="D65" s="71">
        <f>種目!S106</f>
        <v>0</v>
      </c>
      <c r="E65" s="71">
        <f>種目!C106</f>
        <v>0</v>
      </c>
      <c r="F65" s="71">
        <f>種目!U106</f>
        <v>0</v>
      </c>
      <c r="G65" s="70">
        <f>種目!AC106</f>
        <v>0</v>
      </c>
      <c r="H65" s="73">
        <f>所属!$D$5</f>
        <v>610064</v>
      </c>
      <c r="I65" s="44" t="str">
        <f t="shared" si="0"/>
        <v xml:space="preserve"> 0</v>
      </c>
    </row>
    <row r="66" spans="1:9" x14ac:dyDescent="0.2">
      <c r="A66" s="41">
        <f t="shared" si="1"/>
        <v>0</v>
      </c>
      <c r="B66" s="69">
        <f>種目!F107</f>
        <v>0</v>
      </c>
      <c r="C66" s="71">
        <f>種目!M107</f>
        <v>0</v>
      </c>
      <c r="D66" s="71">
        <f>種目!S107</f>
        <v>0</v>
      </c>
      <c r="E66" s="71">
        <f>種目!C107</f>
        <v>0</v>
      </c>
      <c r="F66" s="71">
        <f>種目!U107</f>
        <v>0</v>
      </c>
      <c r="G66" s="70">
        <f>種目!AC107</f>
        <v>0</v>
      </c>
      <c r="H66" s="73">
        <f>所属!$D$5</f>
        <v>610064</v>
      </c>
      <c r="I66" s="44" t="str">
        <f t="shared" ref="I66:I100" si="2">IF(F66="１００ｍ男子５年","00211",IF(F66="１００ｍ男子６年","00222",IF(F66="１０００ｍ男子","00700",IF(F66="８０ｍＨ男子","42900",IF(F66="４×１００ｍ男子","60100",IF(F66="走高跳男子","07100",IF(F66="走幅跳男子","07300",IF(F66="ジャベリックボール投男子","49400",IF(F66="１００ｍ女子５年","00211",IF(F66="１００ｍ女子６年","00222",IF(F66="８００ｍ女子","00600",IF(F66="８０ｍＨ女子","42900",IF(F66="４×１００ｍ女子","60100",IF(F66="走高跳女子","07100",IF(F66="走幅跳女子","07300",IF(F66="ジャベリックボール投女子","49400",IF(F66="コンバインドＡ男子","21500",IF(F66="コンバインドＢ男子","22000",IF(F66="コンバインドＡ女子","21500",IF(F66="コンバインドＢ女子","22000",""))))))))))))))))))))&amp;" "&amp;G66</f>
        <v xml:space="preserve"> 0</v>
      </c>
    </row>
    <row r="67" spans="1:9" x14ac:dyDescent="0.2">
      <c r="A67" s="41">
        <f t="shared" ref="A67:A101" si="3">D67*10000000+E67</f>
        <v>0</v>
      </c>
      <c r="B67" s="69">
        <f>種目!F108</f>
        <v>0</v>
      </c>
      <c r="C67" s="71">
        <f>種目!M108</f>
        <v>0</v>
      </c>
      <c r="D67" s="71">
        <f>種目!S108</f>
        <v>0</v>
      </c>
      <c r="E67" s="71">
        <f>種目!C108</f>
        <v>0</v>
      </c>
      <c r="F67" s="71">
        <f>種目!U108</f>
        <v>0</v>
      </c>
      <c r="G67" s="70">
        <f>種目!AC108</f>
        <v>0</v>
      </c>
      <c r="H67" s="73">
        <f>所属!$D$5</f>
        <v>610064</v>
      </c>
      <c r="I67" s="44" t="str">
        <f t="shared" si="2"/>
        <v xml:space="preserve"> 0</v>
      </c>
    </row>
    <row r="68" spans="1:9" x14ac:dyDescent="0.2">
      <c r="A68" s="41">
        <f t="shared" si="3"/>
        <v>0</v>
      </c>
      <c r="B68" s="69">
        <f>種目!F109</f>
        <v>0</v>
      </c>
      <c r="C68" s="71">
        <f>種目!M109</f>
        <v>0</v>
      </c>
      <c r="D68" s="71">
        <f>種目!S109</f>
        <v>0</v>
      </c>
      <c r="E68" s="71">
        <f>種目!C109</f>
        <v>0</v>
      </c>
      <c r="F68" s="71">
        <f>種目!U109</f>
        <v>0</v>
      </c>
      <c r="G68" s="70">
        <f>種目!AC109</f>
        <v>0</v>
      </c>
      <c r="H68" s="73">
        <f>所属!$D$5</f>
        <v>610064</v>
      </c>
      <c r="I68" s="44" t="str">
        <f t="shared" si="2"/>
        <v xml:space="preserve"> 0</v>
      </c>
    </row>
    <row r="69" spans="1:9" x14ac:dyDescent="0.2">
      <c r="A69" s="41">
        <f t="shared" si="3"/>
        <v>0</v>
      </c>
      <c r="B69" s="69">
        <f>種目!F110</f>
        <v>0</v>
      </c>
      <c r="C69" s="71">
        <f>種目!M110</f>
        <v>0</v>
      </c>
      <c r="D69" s="71">
        <f>種目!S110</f>
        <v>0</v>
      </c>
      <c r="E69" s="71">
        <f>種目!C110</f>
        <v>0</v>
      </c>
      <c r="F69" s="71">
        <f>種目!U110</f>
        <v>0</v>
      </c>
      <c r="G69" s="70">
        <f>種目!AC110</f>
        <v>0</v>
      </c>
      <c r="H69" s="73">
        <f>所属!$D$5</f>
        <v>610064</v>
      </c>
      <c r="I69" s="44" t="str">
        <f t="shared" si="2"/>
        <v xml:space="preserve"> 0</v>
      </c>
    </row>
    <row r="70" spans="1:9" x14ac:dyDescent="0.2">
      <c r="A70" s="41">
        <f t="shared" si="3"/>
        <v>0</v>
      </c>
      <c r="B70" s="69">
        <f>種目!F111</f>
        <v>0</v>
      </c>
      <c r="C70" s="71">
        <f>種目!M111</f>
        <v>0</v>
      </c>
      <c r="D70" s="71">
        <f>種目!S111</f>
        <v>0</v>
      </c>
      <c r="E70" s="71">
        <f>種目!C111</f>
        <v>0</v>
      </c>
      <c r="F70" s="71">
        <f>種目!U111</f>
        <v>0</v>
      </c>
      <c r="G70" s="70">
        <f>種目!AC111</f>
        <v>0</v>
      </c>
      <c r="H70" s="73">
        <f>所属!$D$5</f>
        <v>610064</v>
      </c>
      <c r="I70" s="44" t="str">
        <f t="shared" si="2"/>
        <v xml:space="preserve"> 0</v>
      </c>
    </row>
    <row r="71" spans="1:9" x14ac:dyDescent="0.2">
      <c r="A71" s="41">
        <f t="shared" si="3"/>
        <v>0</v>
      </c>
      <c r="B71" s="69">
        <f>種目!F112</f>
        <v>0</v>
      </c>
      <c r="C71" s="71">
        <f>種目!M112</f>
        <v>0</v>
      </c>
      <c r="D71" s="71">
        <f>種目!S112</f>
        <v>0</v>
      </c>
      <c r="E71" s="71">
        <f>種目!C112</f>
        <v>0</v>
      </c>
      <c r="F71" s="71">
        <f>種目!U112</f>
        <v>0</v>
      </c>
      <c r="G71" s="70">
        <f>種目!AC112</f>
        <v>0</v>
      </c>
      <c r="H71" s="73">
        <f>所属!$D$5</f>
        <v>610064</v>
      </c>
      <c r="I71" s="44" t="str">
        <f t="shared" si="2"/>
        <v xml:space="preserve"> 0</v>
      </c>
    </row>
    <row r="72" spans="1:9" x14ac:dyDescent="0.2">
      <c r="A72" s="41">
        <f t="shared" si="3"/>
        <v>0</v>
      </c>
      <c r="B72" s="69">
        <f>種目!F113</f>
        <v>0</v>
      </c>
      <c r="C72" s="71">
        <f>種目!M113</f>
        <v>0</v>
      </c>
      <c r="D72" s="71">
        <f>種目!S113</f>
        <v>0</v>
      </c>
      <c r="E72" s="71">
        <f>種目!C113</f>
        <v>0</v>
      </c>
      <c r="F72" s="71">
        <f>種目!U113</f>
        <v>0</v>
      </c>
      <c r="G72" s="70">
        <f>種目!AC113</f>
        <v>0</v>
      </c>
      <c r="H72" s="73">
        <f>所属!$D$5</f>
        <v>610064</v>
      </c>
      <c r="I72" s="44" t="str">
        <f t="shared" si="2"/>
        <v xml:space="preserve"> 0</v>
      </c>
    </row>
    <row r="73" spans="1:9" x14ac:dyDescent="0.2">
      <c r="A73" s="41">
        <f t="shared" si="3"/>
        <v>0</v>
      </c>
      <c r="B73" s="69">
        <f>種目!F114</f>
        <v>0</v>
      </c>
      <c r="C73" s="71">
        <f>種目!M114</f>
        <v>0</v>
      </c>
      <c r="D73" s="71">
        <f>種目!S114</f>
        <v>0</v>
      </c>
      <c r="E73" s="71">
        <f>種目!C114</f>
        <v>0</v>
      </c>
      <c r="F73" s="71">
        <f>種目!U114</f>
        <v>0</v>
      </c>
      <c r="G73" s="70">
        <f>種目!AC114</f>
        <v>0</v>
      </c>
      <c r="H73" s="73">
        <f>所属!$D$5</f>
        <v>610064</v>
      </c>
      <c r="I73" s="44" t="str">
        <f t="shared" si="2"/>
        <v xml:space="preserve"> 0</v>
      </c>
    </row>
    <row r="74" spans="1:9" x14ac:dyDescent="0.2">
      <c r="A74" s="41">
        <f t="shared" si="3"/>
        <v>0</v>
      </c>
      <c r="B74" s="69">
        <f>種目!F115</f>
        <v>0</v>
      </c>
      <c r="C74" s="71">
        <f>種目!M115</f>
        <v>0</v>
      </c>
      <c r="D74" s="71">
        <f>種目!S115</f>
        <v>0</v>
      </c>
      <c r="E74" s="71">
        <f>種目!C115</f>
        <v>0</v>
      </c>
      <c r="F74" s="71">
        <f>種目!U115</f>
        <v>0</v>
      </c>
      <c r="G74" s="70">
        <f>種目!AC115</f>
        <v>0</v>
      </c>
      <c r="H74" s="73">
        <f>所属!$D$5</f>
        <v>610064</v>
      </c>
      <c r="I74" s="44" t="str">
        <f t="shared" si="2"/>
        <v xml:space="preserve"> 0</v>
      </c>
    </row>
    <row r="75" spans="1:9" x14ac:dyDescent="0.2">
      <c r="A75" s="41">
        <f t="shared" si="3"/>
        <v>0</v>
      </c>
      <c r="B75" s="69">
        <f>種目!F116</f>
        <v>0</v>
      </c>
      <c r="C75" s="71">
        <f>種目!M116</f>
        <v>0</v>
      </c>
      <c r="D75" s="71">
        <f>種目!S116</f>
        <v>0</v>
      </c>
      <c r="E75" s="71">
        <f>種目!C116</f>
        <v>0</v>
      </c>
      <c r="F75" s="71">
        <f>種目!U116</f>
        <v>0</v>
      </c>
      <c r="G75" s="70">
        <f>種目!AC116</f>
        <v>0</v>
      </c>
      <c r="H75" s="73">
        <f>所属!$D$5</f>
        <v>610064</v>
      </c>
      <c r="I75" s="44" t="str">
        <f t="shared" si="2"/>
        <v xml:space="preserve"> 0</v>
      </c>
    </row>
    <row r="76" spans="1:9" x14ac:dyDescent="0.2">
      <c r="A76" s="41">
        <f t="shared" si="3"/>
        <v>0</v>
      </c>
      <c r="B76" s="69">
        <f>種目!F117</f>
        <v>0</v>
      </c>
      <c r="C76" s="71">
        <f>種目!M117</f>
        <v>0</v>
      </c>
      <c r="D76" s="71">
        <f>種目!S117</f>
        <v>0</v>
      </c>
      <c r="E76" s="71">
        <f>種目!C117</f>
        <v>0</v>
      </c>
      <c r="F76" s="71">
        <f>種目!U117</f>
        <v>0</v>
      </c>
      <c r="G76" s="70">
        <f>種目!AC117</f>
        <v>0</v>
      </c>
      <c r="H76" s="73">
        <f>所属!$D$5</f>
        <v>610064</v>
      </c>
      <c r="I76" s="44" t="str">
        <f t="shared" si="2"/>
        <v xml:space="preserve"> 0</v>
      </c>
    </row>
    <row r="77" spans="1:9" x14ac:dyDescent="0.2">
      <c r="A77" s="41">
        <f t="shared" si="3"/>
        <v>0</v>
      </c>
      <c r="B77" s="69">
        <f>種目!F134</f>
        <v>0</v>
      </c>
      <c r="C77" s="71">
        <f>種目!M134</f>
        <v>0</v>
      </c>
      <c r="D77" s="71">
        <f>種目!S134</f>
        <v>0</v>
      </c>
      <c r="E77" s="71">
        <f>種目!C134</f>
        <v>0</v>
      </c>
      <c r="F77" s="71">
        <f>種目!U134</f>
        <v>0</v>
      </c>
      <c r="G77" s="70">
        <f>種目!AC134</f>
        <v>0</v>
      </c>
      <c r="H77" s="73">
        <f>所属!$D$5</f>
        <v>610064</v>
      </c>
      <c r="I77" s="44" t="str">
        <f t="shared" si="2"/>
        <v xml:space="preserve"> 0</v>
      </c>
    </row>
    <row r="78" spans="1:9" x14ac:dyDescent="0.2">
      <c r="A78" s="41">
        <f t="shared" si="3"/>
        <v>0</v>
      </c>
      <c r="B78" s="69">
        <f>種目!F135</f>
        <v>0</v>
      </c>
      <c r="C78" s="71">
        <f>種目!M135</f>
        <v>0</v>
      </c>
      <c r="D78" s="71">
        <f>種目!S135</f>
        <v>0</v>
      </c>
      <c r="E78" s="71">
        <f>種目!C135</f>
        <v>0</v>
      </c>
      <c r="F78" s="71">
        <f>種目!U135</f>
        <v>0</v>
      </c>
      <c r="G78" s="70">
        <f>種目!AC135</f>
        <v>0</v>
      </c>
      <c r="H78" s="73">
        <f>所属!$D$5</f>
        <v>610064</v>
      </c>
      <c r="I78" s="44" t="str">
        <f t="shared" si="2"/>
        <v xml:space="preserve"> 0</v>
      </c>
    </row>
    <row r="79" spans="1:9" x14ac:dyDescent="0.2">
      <c r="A79" s="41">
        <f t="shared" si="3"/>
        <v>0</v>
      </c>
      <c r="B79" s="69">
        <f>種目!F136</f>
        <v>0</v>
      </c>
      <c r="C79" s="71">
        <f>種目!M136</f>
        <v>0</v>
      </c>
      <c r="D79" s="71">
        <f>種目!S136</f>
        <v>0</v>
      </c>
      <c r="E79" s="71">
        <f>種目!C136</f>
        <v>0</v>
      </c>
      <c r="F79" s="71">
        <f>種目!U136</f>
        <v>0</v>
      </c>
      <c r="G79" s="70">
        <f>種目!AC136</f>
        <v>0</v>
      </c>
      <c r="H79" s="73">
        <f>所属!$D$5</f>
        <v>610064</v>
      </c>
      <c r="I79" s="44" t="str">
        <f t="shared" si="2"/>
        <v xml:space="preserve"> 0</v>
      </c>
    </row>
    <row r="80" spans="1:9" x14ac:dyDescent="0.2">
      <c r="A80" s="41">
        <f t="shared" si="3"/>
        <v>0</v>
      </c>
      <c r="B80" s="69">
        <f>種目!F137</f>
        <v>0</v>
      </c>
      <c r="C80" s="71">
        <f>種目!M137</f>
        <v>0</v>
      </c>
      <c r="D80" s="71">
        <f>種目!S137</f>
        <v>0</v>
      </c>
      <c r="E80" s="71">
        <f>種目!C137</f>
        <v>0</v>
      </c>
      <c r="F80" s="71">
        <f>種目!U137</f>
        <v>0</v>
      </c>
      <c r="G80" s="70">
        <f>種目!AC137</f>
        <v>0</v>
      </c>
      <c r="H80" s="73">
        <f>所属!$D$5</f>
        <v>610064</v>
      </c>
      <c r="I80" s="44" t="str">
        <f t="shared" si="2"/>
        <v xml:space="preserve"> 0</v>
      </c>
    </row>
    <row r="81" spans="1:9" x14ac:dyDescent="0.2">
      <c r="A81" s="41">
        <f t="shared" si="3"/>
        <v>0</v>
      </c>
      <c r="B81" s="69">
        <f>種目!F138</f>
        <v>0</v>
      </c>
      <c r="C81" s="71">
        <f>種目!M138</f>
        <v>0</v>
      </c>
      <c r="D81" s="71">
        <f>種目!S138</f>
        <v>0</v>
      </c>
      <c r="E81" s="71">
        <f>種目!C138</f>
        <v>0</v>
      </c>
      <c r="F81" s="71">
        <f>種目!U138</f>
        <v>0</v>
      </c>
      <c r="G81" s="70">
        <f>種目!AC138</f>
        <v>0</v>
      </c>
      <c r="H81" s="73">
        <f>所属!$D$5</f>
        <v>610064</v>
      </c>
      <c r="I81" s="44" t="str">
        <f t="shared" si="2"/>
        <v xml:space="preserve"> 0</v>
      </c>
    </row>
    <row r="82" spans="1:9" x14ac:dyDescent="0.2">
      <c r="A82" s="41">
        <f t="shared" si="3"/>
        <v>0</v>
      </c>
      <c r="B82" s="69">
        <f>種目!F139</f>
        <v>0</v>
      </c>
      <c r="C82" s="71">
        <f>種目!M139</f>
        <v>0</v>
      </c>
      <c r="D82" s="71">
        <f>種目!S139</f>
        <v>0</v>
      </c>
      <c r="E82" s="71">
        <f>種目!C139</f>
        <v>0</v>
      </c>
      <c r="F82" s="71">
        <f>種目!U139</f>
        <v>0</v>
      </c>
      <c r="G82" s="70">
        <f>種目!AC139</f>
        <v>0</v>
      </c>
      <c r="H82" s="73">
        <f>所属!$D$5</f>
        <v>610064</v>
      </c>
      <c r="I82" s="44" t="str">
        <f t="shared" si="2"/>
        <v xml:space="preserve"> 0</v>
      </c>
    </row>
    <row r="83" spans="1:9" x14ac:dyDescent="0.2">
      <c r="A83" s="41">
        <f t="shared" si="3"/>
        <v>0</v>
      </c>
      <c r="B83" s="69">
        <f>種目!F140</f>
        <v>0</v>
      </c>
      <c r="C83" s="71">
        <f>種目!M140</f>
        <v>0</v>
      </c>
      <c r="D83" s="71">
        <f>種目!S140</f>
        <v>0</v>
      </c>
      <c r="E83" s="71">
        <f>種目!C140</f>
        <v>0</v>
      </c>
      <c r="F83" s="71">
        <f>種目!U140</f>
        <v>0</v>
      </c>
      <c r="G83" s="70">
        <f>種目!AC140</f>
        <v>0</v>
      </c>
      <c r="H83" s="73">
        <f>所属!$D$5</f>
        <v>610064</v>
      </c>
      <c r="I83" s="44" t="str">
        <f t="shared" si="2"/>
        <v xml:space="preserve"> 0</v>
      </c>
    </row>
    <row r="84" spans="1:9" x14ac:dyDescent="0.2">
      <c r="A84" s="41">
        <f t="shared" si="3"/>
        <v>0</v>
      </c>
      <c r="B84" s="69">
        <f>種目!F141</f>
        <v>0</v>
      </c>
      <c r="C84" s="71">
        <f>種目!M141</f>
        <v>0</v>
      </c>
      <c r="D84" s="71">
        <f>種目!S141</f>
        <v>0</v>
      </c>
      <c r="E84" s="71">
        <f>種目!C141</f>
        <v>0</v>
      </c>
      <c r="F84" s="71">
        <f>種目!U141</f>
        <v>0</v>
      </c>
      <c r="G84" s="70">
        <f>種目!AC141</f>
        <v>0</v>
      </c>
      <c r="H84" s="73">
        <f>所属!$D$5</f>
        <v>610064</v>
      </c>
      <c r="I84" s="44" t="str">
        <f t="shared" si="2"/>
        <v xml:space="preserve"> 0</v>
      </c>
    </row>
    <row r="85" spans="1:9" x14ac:dyDescent="0.2">
      <c r="A85" s="41">
        <f t="shared" si="3"/>
        <v>0</v>
      </c>
      <c r="B85" s="69">
        <f>種目!F142</f>
        <v>0</v>
      </c>
      <c r="C85" s="71">
        <f>種目!M142</f>
        <v>0</v>
      </c>
      <c r="D85" s="71">
        <f>種目!S142</f>
        <v>0</v>
      </c>
      <c r="E85" s="71">
        <f>種目!C142</f>
        <v>0</v>
      </c>
      <c r="F85" s="71">
        <f>種目!U142</f>
        <v>0</v>
      </c>
      <c r="G85" s="70">
        <f>種目!AC142</f>
        <v>0</v>
      </c>
      <c r="H85" s="73">
        <f>所属!$D$5</f>
        <v>610064</v>
      </c>
      <c r="I85" s="44" t="str">
        <f t="shared" si="2"/>
        <v xml:space="preserve"> 0</v>
      </c>
    </row>
    <row r="86" spans="1:9" x14ac:dyDescent="0.2">
      <c r="A86" s="41">
        <f t="shared" si="3"/>
        <v>0</v>
      </c>
      <c r="B86" s="69">
        <f>種目!F143</f>
        <v>0</v>
      </c>
      <c r="C86" s="71">
        <f>種目!M143</f>
        <v>0</v>
      </c>
      <c r="D86" s="71">
        <f>種目!S143</f>
        <v>0</v>
      </c>
      <c r="E86" s="71">
        <f>種目!C143</f>
        <v>0</v>
      </c>
      <c r="F86" s="71">
        <f>種目!U143</f>
        <v>0</v>
      </c>
      <c r="G86" s="70">
        <f>種目!AC143</f>
        <v>0</v>
      </c>
      <c r="H86" s="73">
        <f>所属!$D$5</f>
        <v>610064</v>
      </c>
      <c r="I86" s="44" t="str">
        <f t="shared" si="2"/>
        <v xml:space="preserve"> 0</v>
      </c>
    </row>
    <row r="87" spans="1:9" x14ac:dyDescent="0.2">
      <c r="A87" s="41">
        <f t="shared" si="3"/>
        <v>0</v>
      </c>
      <c r="B87" s="69">
        <f>種目!F144</f>
        <v>0</v>
      </c>
      <c r="C87" s="71">
        <f>種目!M144</f>
        <v>0</v>
      </c>
      <c r="D87" s="71">
        <f>種目!S144</f>
        <v>0</v>
      </c>
      <c r="E87" s="71">
        <f>種目!C144</f>
        <v>0</v>
      </c>
      <c r="F87" s="71">
        <f>種目!U144</f>
        <v>0</v>
      </c>
      <c r="G87" s="70">
        <f>種目!AC144</f>
        <v>0</v>
      </c>
      <c r="H87" s="73">
        <f>所属!$D$5</f>
        <v>610064</v>
      </c>
      <c r="I87" s="44" t="str">
        <f t="shared" si="2"/>
        <v xml:space="preserve"> 0</v>
      </c>
    </row>
    <row r="88" spans="1:9" x14ac:dyDescent="0.2">
      <c r="A88" s="41">
        <f t="shared" si="3"/>
        <v>0</v>
      </c>
      <c r="B88" s="69">
        <f>種目!F145</f>
        <v>0</v>
      </c>
      <c r="C88" s="71">
        <f>種目!M145</f>
        <v>0</v>
      </c>
      <c r="D88" s="71">
        <f>種目!S145</f>
        <v>0</v>
      </c>
      <c r="E88" s="71">
        <f>種目!C145</f>
        <v>0</v>
      </c>
      <c r="F88" s="71">
        <f>種目!U145</f>
        <v>0</v>
      </c>
      <c r="G88" s="70">
        <f>種目!AC145</f>
        <v>0</v>
      </c>
      <c r="H88" s="73">
        <f>所属!$D$5</f>
        <v>610064</v>
      </c>
      <c r="I88" s="44" t="str">
        <f t="shared" si="2"/>
        <v xml:space="preserve"> 0</v>
      </c>
    </row>
    <row r="89" spans="1:9" x14ac:dyDescent="0.2">
      <c r="A89" s="41">
        <f t="shared" si="3"/>
        <v>0</v>
      </c>
      <c r="B89" s="69">
        <f>種目!F146</f>
        <v>0</v>
      </c>
      <c r="C89" s="71">
        <f>種目!M146</f>
        <v>0</v>
      </c>
      <c r="D89" s="71">
        <f>種目!S146</f>
        <v>0</v>
      </c>
      <c r="E89" s="71">
        <f>種目!C146</f>
        <v>0</v>
      </c>
      <c r="F89" s="71">
        <f>種目!U146</f>
        <v>0</v>
      </c>
      <c r="G89" s="70">
        <f>種目!AC146</f>
        <v>0</v>
      </c>
      <c r="H89" s="73">
        <f>所属!$D$5</f>
        <v>610064</v>
      </c>
      <c r="I89" s="44" t="str">
        <f t="shared" si="2"/>
        <v xml:space="preserve"> 0</v>
      </c>
    </row>
    <row r="90" spans="1:9" x14ac:dyDescent="0.2">
      <c r="A90" s="41">
        <f t="shared" si="3"/>
        <v>0</v>
      </c>
      <c r="B90" s="69">
        <f>種目!F147</f>
        <v>0</v>
      </c>
      <c r="C90" s="71">
        <f>種目!M147</f>
        <v>0</v>
      </c>
      <c r="D90" s="71">
        <f>種目!S147</f>
        <v>0</v>
      </c>
      <c r="E90" s="71">
        <f>種目!C147</f>
        <v>0</v>
      </c>
      <c r="F90" s="71">
        <f>種目!U147</f>
        <v>0</v>
      </c>
      <c r="G90" s="70">
        <f>種目!AC147</f>
        <v>0</v>
      </c>
      <c r="H90" s="73">
        <f>所属!$D$5</f>
        <v>610064</v>
      </c>
      <c r="I90" s="44" t="str">
        <f t="shared" si="2"/>
        <v xml:space="preserve"> 0</v>
      </c>
    </row>
    <row r="91" spans="1:9" x14ac:dyDescent="0.2">
      <c r="A91" s="41">
        <f t="shared" si="3"/>
        <v>0</v>
      </c>
      <c r="B91" s="69">
        <f>種目!F148</f>
        <v>0</v>
      </c>
      <c r="C91" s="71">
        <f>種目!M148</f>
        <v>0</v>
      </c>
      <c r="D91" s="71">
        <f>種目!S148</f>
        <v>0</v>
      </c>
      <c r="E91" s="71">
        <f>種目!C148</f>
        <v>0</v>
      </c>
      <c r="F91" s="71">
        <f>種目!U148</f>
        <v>0</v>
      </c>
      <c r="G91" s="70">
        <f>種目!AC148</f>
        <v>0</v>
      </c>
      <c r="H91" s="73">
        <f>所属!$D$5</f>
        <v>610064</v>
      </c>
      <c r="I91" s="44" t="str">
        <f t="shared" si="2"/>
        <v xml:space="preserve"> 0</v>
      </c>
    </row>
    <row r="92" spans="1:9" x14ac:dyDescent="0.2">
      <c r="A92" s="41">
        <f t="shared" si="3"/>
        <v>0</v>
      </c>
      <c r="B92" s="69">
        <f>種目!F149</f>
        <v>0</v>
      </c>
      <c r="C92" s="71">
        <f>種目!M149</f>
        <v>0</v>
      </c>
      <c r="D92" s="71">
        <f>種目!S149</f>
        <v>0</v>
      </c>
      <c r="E92" s="71">
        <f>種目!C149</f>
        <v>0</v>
      </c>
      <c r="F92" s="71">
        <f>種目!U149</f>
        <v>0</v>
      </c>
      <c r="G92" s="70">
        <f>種目!AC149</f>
        <v>0</v>
      </c>
      <c r="H92" s="73">
        <f>所属!$D$5</f>
        <v>610064</v>
      </c>
      <c r="I92" s="44" t="str">
        <f t="shared" si="2"/>
        <v xml:space="preserve"> 0</v>
      </c>
    </row>
    <row r="93" spans="1:9" x14ac:dyDescent="0.2">
      <c r="A93" s="41">
        <f t="shared" si="3"/>
        <v>0</v>
      </c>
      <c r="B93" s="69">
        <f>種目!F150</f>
        <v>0</v>
      </c>
      <c r="C93" s="71">
        <f>種目!M150</f>
        <v>0</v>
      </c>
      <c r="D93" s="71">
        <f>種目!S150</f>
        <v>0</v>
      </c>
      <c r="E93" s="71">
        <f>種目!C150</f>
        <v>0</v>
      </c>
      <c r="F93" s="71">
        <f>種目!U150</f>
        <v>0</v>
      </c>
      <c r="G93" s="70">
        <f>種目!AC150</f>
        <v>0</v>
      </c>
      <c r="H93" s="73">
        <f>所属!$D$5</f>
        <v>610064</v>
      </c>
      <c r="I93" s="44" t="str">
        <f t="shared" si="2"/>
        <v xml:space="preserve"> 0</v>
      </c>
    </row>
    <row r="94" spans="1:9" x14ac:dyDescent="0.2">
      <c r="A94" s="41">
        <f t="shared" si="3"/>
        <v>0</v>
      </c>
      <c r="B94" s="69">
        <f>種目!F151</f>
        <v>0</v>
      </c>
      <c r="C94" s="71">
        <f>種目!M151</f>
        <v>0</v>
      </c>
      <c r="D94" s="71">
        <f>種目!S151</f>
        <v>0</v>
      </c>
      <c r="E94" s="71">
        <f>種目!C151</f>
        <v>0</v>
      </c>
      <c r="F94" s="71">
        <f>種目!U151</f>
        <v>0</v>
      </c>
      <c r="G94" s="70">
        <f>種目!AC151</f>
        <v>0</v>
      </c>
      <c r="H94" s="73">
        <f>所属!$D$5</f>
        <v>610064</v>
      </c>
      <c r="I94" s="44" t="str">
        <f t="shared" si="2"/>
        <v xml:space="preserve"> 0</v>
      </c>
    </row>
    <row r="95" spans="1:9" x14ac:dyDescent="0.2">
      <c r="A95" s="41">
        <f t="shared" si="3"/>
        <v>0</v>
      </c>
      <c r="B95" s="69">
        <f>種目!F152</f>
        <v>0</v>
      </c>
      <c r="C95" s="71">
        <f>種目!M152</f>
        <v>0</v>
      </c>
      <c r="D95" s="71">
        <f>種目!S152</f>
        <v>0</v>
      </c>
      <c r="E95" s="71">
        <f>種目!C152</f>
        <v>0</v>
      </c>
      <c r="F95" s="71">
        <f>種目!U152</f>
        <v>0</v>
      </c>
      <c r="G95" s="70">
        <f>種目!AC152</f>
        <v>0</v>
      </c>
      <c r="H95" s="73">
        <f>所属!$D$5</f>
        <v>610064</v>
      </c>
      <c r="I95" s="44" t="str">
        <f t="shared" si="2"/>
        <v xml:space="preserve"> 0</v>
      </c>
    </row>
    <row r="96" spans="1:9" x14ac:dyDescent="0.2">
      <c r="A96" s="41">
        <f t="shared" si="3"/>
        <v>0</v>
      </c>
      <c r="B96" s="69">
        <f>種目!F153</f>
        <v>0</v>
      </c>
      <c r="C96" s="71">
        <f>種目!M153</f>
        <v>0</v>
      </c>
      <c r="D96" s="71">
        <f>種目!S153</f>
        <v>0</v>
      </c>
      <c r="E96" s="71">
        <f>種目!C153</f>
        <v>0</v>
      </c>
      <c r="F96" s="71">
        <f>種目!U153</f>
        <v>0</v>
      </c>
      <c r="G96" s="70">
        <f>種目!AC153</f>
        <v>0</v>
      </c>
      <c r="H96" s="73">
        <f>所属!$D$5</f>
        <v>610064</v>
      </c>
      <c r="I96" s="44" t="str">
        <f t="shared" si="2"/>
        <v xml:space="preserve"> 0</v>
      </c>
    </row>
    <row r="97" spans="1:9" x14ac:dyDescent="0.2">
      <c r="A97" s="41">
        <f t="shared" si="3"/>
        <v>0</v>
      </c>
      <c r="B97" s="69">
        <f>種目!F154</f>
        <v>0</v>
      </c>
      <c r="C97" s="71">
        <f>種目!M154</f>
        <v>0</v>
      </c>
      <c r="D97" s="71">
        <f>種目!S154</f>
        <v>0</v>
      </c>
      <c r="E97" s="71">
        <f>種目!C154</f>
        <v>0</v>
      </c>
      <c r="F97" s="71">
        <f>種目!U154</f>
        <v>0</v>
      </c>
      <c r="G97" s="70">
        <f>種目!AC154</f>
        <v>0</v>
      </c>
      <c r="H97" s="73">
        <f>所属!$D$5</f>
        <v>610064</v>
      </c>
      <c r="I97" s="44" t="str">
        <f t="shared" si="2"/>
        <v xml:space="preserve"> 0</v>
      </c>
    </row>
    <row r="98" spans="1:9" x14ac:dyDescent="0.2">
      <c r="A98" s="41">
        <f t="shared" si="3"/>
        <v>0</v>
      </c>
      <c r="B98" s="69">
        <f>種目!F155</f>
        <v>0</v>
      </c>
      <c r="C98" s="71">
        <f>種目!M155</f>
        <v>0</v>
      </c>
      <c r="D98" s="71">
        <f>種目!S155</f>
        <v>0</v>
      </c>
      <c r="E98" s="71">
        <f>種目!C155</f>
        <v>0</v>
      </c>
      <c r="F98" s="71">
        <f>種目!U155</f>
        <v>0</v>
      </c>
      <c r="G98" s="70">
        <f>種目!AC155</f>
        <v>0</v>
      </c>
      <c r="H98" s="73">
        <f>所属!$D$5</f>
        <v>610064</v>
      </c>
      <c r="I98" s="44" t="str">
        <f t="shared" si="2"/>
        <v xml:space="preserve"> 0</v>
      </c>
    </row>
    <row r="99" spans="1:9" x14ac:dyDescent="0.2">
      <c r="A99" s="41">
        <f t="shared" si="3"/>
        <v>0</v>
      </c>
      <c r="B99" s="69">
        <f>種目!F156</f>
        <v>0</v>
      </c>
      <c r="C99" s="71">
        <f>種目!M156</f>
        <v>0</v>
      </c>
      <c r="D99" s="71">
        <f>種目!S156</f>
        <v>0</v>
      </c>
      <c r="E99" s="71">
        <f>種目!C156</f>
        <v>0</v>
      </c>
      <c r="F99" s="71">
        <f>種目!U156</f>
        <v>0</v>
      </c>
      <c r="G99" s="70">
        <f>種目!AC156</f>
        <v>0</v>
      </c>
      <c r="H99" s="73">
        <f>所属!$D$5</f>
        <v>610064</v>
      </c>
      <c r="I99" s="44" t="str">
        <f t="shared" si="2"/>
        <v xml:space="preserve"> 0</v>
      </c>
    </row>
    <row r="100" spans="1:9" x14ac:dyDescent="0.2">
      <c r="A100" s="41">
        <f t="shared" si="3"/>
        <v>0</v>
      </c>
      <c r="B100" s="69">
        <f>種目!F157</f>
        <v>0</v>
      </c>
      <c r="C100" s="71">
        <f>種目!M157</f>
        <v>0</v>
      </c>
      <c r="D100" s="71">
        <f>種目!S157</f>
        <v>0</v>
      </c>
      <c r="E100" s="71">
        <f>種目!C157</f>
        <v>0</v>
      </c>
      <c r="F100" s="71">
        <f>種目!U157</f>
        <v>0</v>
      </c>
      <c r="G100" s="70">
        <f>種目!AC157</f>
        <v>0</v>
      </c>
      <c r="H100" s="73">
        <f>所属!$D$5</f>
        <v>610064</v>
      </c>
      <c r="I100" s="44" t="str">
        <f t="shared" si="2"/>
        <v xml:space="preserve"> 0</v>
      </c>
    </row>
    <row r="101" spans="1:9" x14ac:dyDescent="0.2">
      <c r="A101" s="41">
        <f t="shared" si="3"/>
        <v>0</v>
      </c>
      <c r="B101" s="69">
        <f>種目!F158</f>
        <v>0</v>
      </c>
      <c r="C101" s="71">
        <f>種目!M158</f>
        <v>0</v>
      </c>
      <c r="D101" s="71">
        <f>種目!S158</f>
        <v>0</v>
      </c>
      <c r="E101" s="71">
        <f>種目!C158</f>
        <v>0</v>
      </c>
      <c r="F101" s="71">
        <f>種目!U158</f>
        <v>0</v>
      </c>
      <c r="G101" s="70">
        <f>種目!AC158</f>
        <v>0</v>
      </c>
      <c r="H101" s="73">
        <f>所属!$D$5</f>
        <v>610064</v>
      </c>
      <c r="I101" s="44" t="str">
        <f>IF(F101="１００ｍ男子５年","00211",IF(F101="１００ｍ男子６年","00222",IF(F101="１０００ｍ男子","00700",IF(F101="８０ｍＨ男子","42900",IF(F101="４×１００ｍ男子","60100",IF(F101="走高跳男子","07100",IF(F101="走幅跳男子","07300",IF(F101="ジャベリックボール投男子","49400",IF(F101="１００ｍ女子５年","00211",IF(F101="１００ｍ女子６年","00222",IF(F101="８００ｍ女子","00600",IF(F101="８０ｍＨ女子","42900",IF(F101="４×１００ｍ女子","60100",IF(F101="走高跳女子","07100",IF(F101="走幅跳女子","07300",IF(F101="ジャベリックボール投女子","49400",IF(F101="コンバインドＡ男子","21500",IF(F101="コンバインドＢ男子","22000",IF(F101="コンバインドＡ女子","21500",IF(F101="コンバインドＢ女子","22000",""))))))))))))))))))))&amp;" "&amp;G101</f>
        <v xml:space="preserve"> 0</v>
      </c>
    </row>
  </sheetData>
  <mergeCells count="27">
    <mergeCell ref="K7:L7"/>
    <mergeCell ref="M7:O8"/>
    <mergeCell ref="K8:L8"/>
    <mergeCell ref="K9:L9"/>
    <mergeCell ref="M9:O10"/>
    <mergeCell ref="K10:L10"/>
    <mergeCell ref="K2:O2"/>
    <mergeCell ref="K3:L3"/>
    <mergeCell ref="M3:O4"/>
    <mergeCell ref="K4:L4"/>
    <mergeCell ref="K5:L5"/>
    <mergeCell ref="M5:O6"/>
    <mergeCell ref="K6:L6"/>
    <mergeCell ref="K13:L13"/>
    <mergeCell ref="M13:O14"/>
    <mergeCell ref="K14:L14"/>
    <mergeCell ref="K11:L11"/>
    <mergeCell ref="M11:O12"/>
    <mergeCell ref="K12:L12"/>
    <mergeCell ref="M15:O15"/>
    <mergeCell ref="K15:L15"/>
    <mergeCell ref="K16:L16"/>
    <mergeCell ref="K17:K18"/>
    <mergeCell ref="L17:M17"/>
    <mergeCell ref="N17:O17"/>
    <mergeCell ref="L18:M18"/>
    <mergeCell ref="N18:O18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7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C7" sqref="C7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所属</vt:lpstr>
      <vt:lpstr>種目</vt:lpstr>
      <vt:lpstr>×種目記載例</vt:lpstr>
      <vt:lpstr>リレー</vt:lpstr>
      <vt:lpstr>払込書</vt:lpstr>
      <vt:lpstr>×所属コード</vt:lpstr>
      <vt:lpstr>×集計シート</vt:lpstr>
      <vt:lpstr>Sheet1</vt:lpstr>
      <vt:lpstr>×種目記載例!Print_Area</vt:lpstr>
      <vt:lpstr>×集計シート!Print_Area</vt:lpstr>
      <vt:lpstr>リレー!Print_Area</vt:lpstr>
      <vt:lpstr>種目!Print_Area</vt:lpstr>
      <vt:lpstr>所属!Print_Area</vt:lpstr>
      <vt:lpstr>払込書!Print_Area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みよし</dc:creator>
  <cp:lastModifiedBy>Kanako Suzuki</cp:lastModifiedBy>
  <cp:lastPrinted>2021-05-26T05:30:15Z</cp:lastPrinted>
  <dcterms:created xsi:type="dcterms:W3CDTF">2019-04-15T05:19:03Z</dcterms:created>
  <dcterms:modified xsi:type="dcterms:W3CDTF">2021-06-04T14:28:59Z</dcterms:modified>
</cp:coreProperties>
</file>